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<sst xmlns="http://schemas.openxmlformats.org/spreadsheetml/2006/main" count="548" uniqueCount="198">
  <si>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</si>
  <si>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</si>
  <si>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</si>
  <si>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</si>
  <si>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</si>
  <si>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</si>
  <si>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</si>
  <si>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</si>
  <si>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</si>
  <si>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</si>
  <si>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</si>
  <si>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</si>
  <si>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</si>
  <si>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</si>
  <si>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</si>
  <si>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</si>
  <si>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</si>
  <si>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</si>
  <si>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</si>
  <si>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</si>
  <si>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</si>
  <si>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</si>
  <si>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</si>
  <si>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</si>
  <si>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</si>
  <si>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</si>
  <si>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</si>
  <si>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</si>
  <si>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</si>
  <si>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</si>
  <si>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</si>
  <si>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</si>
  <si>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</si>
  <si>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</si>
  <si>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</si>
  <si>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</si>
  <si>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</si>
  <si>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</si>
  <si>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</si>
  <si>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</si>
  <si>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</si>
  <si>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</si>
  <si>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</si>
  <si>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</si>
  <si>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</si>
  <si>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</si>
  <si>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</si>
  <si>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</si>
  <si>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</si>
  <si>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</si>
  <si>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</si>
  <si>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</si>
  <si>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</si>
  <si>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</si>
  <si>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</si>
  <si>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</si>
  <si>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</si>
  <si>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</si>
  <si>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</si>
  <si>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</si>
  <si>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</si>
  <si>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</si>
  <si>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</si>
  <si>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</si>
  <si>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</si>
  <si>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</si>
  <si>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</si>
  <si>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</si>
  <si>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</si>
  <si>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</si>
  <si>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</si>
  <si>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</si>
  <si>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</si>
  <si>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</si>
  <si>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</si>
  <si>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</si>
  <si>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</si>
  <si>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</si>
  <si>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</si>
  <si>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</si>
  <si>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</si>
  <si>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</si>
  <si>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</si>
  <si>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</si>
  <si>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</si>
  <si>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</si>
  <si>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</si>
  <si>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</si>
  <si>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</si>
  <si>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</si>
  <si>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</si>
  <si>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</si>
  <si>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</si>
  <si>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</si>
  <si>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</si>
  <si>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</si>
  <si>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</si>
  <si>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</si>
  <si>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</si>
  <si>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</si>
  <si>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</si>
  <si>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</si>
  <si>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</si>
  <si>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</si>
  <si>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</si>
  <si>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</si>
  <si>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</si>
  <si>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</si>
  <si>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</si>
  <si>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</si>
  <si>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</si>
  <si>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</si>
  <si>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</si>
  <si>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</si>
  <si>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</si>
  <si>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</si>
  <si>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</si>
  <si>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</si>
  <si>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</si>
  <si>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</si>
  <si>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</si>
  <si>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</si>
  <si>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</si>
  <si>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</si>
  <si>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</si>
  <si>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</si>
  <si>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</si>
  <si>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</si>
  <si>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</si>
  <si>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</si>
  <si>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</si>
  <si>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</si>
  <si>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</si>
  <si>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</si>
  <si>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</si>
  <si>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</si>
  <si>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</si>
  <si>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</si>
  <si>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</si>
  <si>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</si>
  <si>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</si>
  <si>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</si>
  <si>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</si>
  <si>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</si>
  <si>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</si>
  <si>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</si>
  <si>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</si>
  <si>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</si>
  <si>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</si>
  <si>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</si>
  <si>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</si>
  <si>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</si>
  <si>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</si>
  <si>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</si>
  <si>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</si>
  <si>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</si>
  <si>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</si>
  <si>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</si>
  <si>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</si>
  <si>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</si>
  <si>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</si>
  <si>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</si>
  <si>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</si>
  <si>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</si>
  <si>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</si>
  <si>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</si>
  <si>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</si>
  <si>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</si>
  <si>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</si>
  <si>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</si>
  <si>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</si>
  <si>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</si>
  <si>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</si>
  <si>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</si>
  <si>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</si>
  <si>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</si>
  <si>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</si>
  <si>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</si>
  <si>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</si>
  <si>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</si>
  <si>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</si>
  <si>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</si>
  <si>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</si>
  <si>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5. Warsztaty:</t>
  </si>
  <si>
    <t xml:space="preserve">6. Koła zainteresowań/pracowanie  </t>
  </si>
  <si>
    <t>7. Zespoły artystyczne</t>
  </si>
  <si>
    <t xml:space="preserve">8.Imprezy plenerowe </t>
  </si>
  <si>
    <t>Razem kol.6</t>
  </si>
  <si>
    <t>Razem kol. 7</t>
  </si>
  <si>
    <t>Razem kol. 8</t>
  </si>
  <si>
    <t>9. Inne formy działalności:</t>
  </si>
  <si>
    <t>Razem kol. 9:</t>
  </si>
  <si>
    <t>Plan na dzień 01.01.20 … r.</t>
  </si>
  <si>
    <t>Dynamika     (5:3)</t>
  </si>
  <si>
    <t>Instytucja kultury: Dom Kultury Krzemień</t>
  </si>
  <si>
    <t>Dom Kultury Krzemień</t>
  </si>
  <si>
    <t>Część opisowa z wykonania planu finansowego: Dom Kultury Krzemień</t>
  </si>
  <si>
    <t>Działalność merytoryczna Dom Kultury Krzemień za okres od 01 stycznia 20... r. - 31 grudnia 20...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</si>
</sst>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4" fontId="75" fillId="46" borderId="11" xfId="0" applyNumberFormat="1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7"/>
      <c r="C1" s="227"/>
      <c r="D1" s="227"/>
      <c r="E1" s="227"/>
      <c r="F1" s="227"/>
      <c r="G1" s="228"/>
      <c r="H1" s="57"/>
      <c r="I1" s="57"/>
      <c r="J1" s="57"/>
      <c r="K1" s="57"/>
      <c r="L1" s="57"/>
      <c r="M1" s="57"/>
    </row>
    <row r="2" spans="2:7" ht="38.25" customHeight="1">
      <c r="B2" s="224" t="s">
        <v>146</v>
      </c>
      <c r="C2" s="225"/>
      <c r="D2" s="225"/>
      <c r="E2" s="225"/>
      <c r="F2" s="225"/>
      <c r="G2" s="226"/>
    </row>
    <row r="3" spans="2:6" ht="25.5" customHeight="1">
      <c r="B3" s="222" t="s">
        <v>194</v>
      </c>
      <c r="C3" s="223"/>
      <c r="D3" s="223"/>
      <c r="E3" s="223"/>
      <c r="F3" s="223"/>
    </row>
    <row r="4" spans="2:6" ht="27.75" customHeight="1">
      <c r="B4" s="222" t="s">
        <v>144</v>
      </c>
      <c r="C4" s="223"/>
      <c r="D4" s="223"/>
      <c r="E4" s="223"/>
      <c r="F4" s="223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B5" sqref="B5:G5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195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9" t="s">
        <v>153</v>
      </c>
      <c r="C5" s="229"/>
      <c r="D5" s="229"/>
      <c r="E5" s="229"/>
      <c r="F5" s="229"/>
      <c r="G5" s="229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30" t="s">
        <v>99</v>
      </c>
      <c r="C8" s="231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4"/>
      <c r="C69" s="234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3" t="s">
        <v>135</v>
      </c>
      <c r="E73" s="233"/>
      <c r="F73" s="233"/>
      <c r="G73" s="127"/>
    </row>
    <row r="74" spans="2:8" ht="15.75">
      <c r="B74" s="123"/>
      <c r="C74" s="123"/>
      <c r="D74" s="232" t="s">
        <v>136</v>
      </c>
      <c r="E74" s="232"/>
      <c r="F74" s="232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zoomScalePageLayoutView="0" workbookViewId="0" topLeftCell="A37">
      <selection activeCell="G4" sqref="G4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5" t="s">
        <v>196</v>
      </c>
      <c r="B2" s="235"/>
      <c r="C2" s="235"/>
      <c r="D2" s="235"/>
      <c r="E2" s="235"/>
      <c r="F2" s="235"/>
      <c r="G2" s="235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179</v>
      </c>
      <c r="D4" s="173" t="s">
        <v>192</v>
      </c>
      <c r="E4" s="173" t="s">
        <v>158</v>
      </c>
      <c r="F4" s="173" t="s">
        <v>193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4" width="9" style="182" customWidth="1"/>
    <col min="15" max="15" width="34" style="182" customWidth="1"/>
    <col min="16" max="16384" width="9" style="182" customWidth="1"/>
  </cols>
  <sheetData>
    <row r="1" spans="1:9" ht="11.25">
      <c r="A1" s="251"/>
      <c r="B1" s="251"/>
      <c r="C1" s="251"/>
      <c r="D1" s="251"/>
      <c r="E1" s="251"/>
      <c r="F1" s="251"/>
      <c r="G1" s="236"/>
      <c r="H1" s="251"/>
      <c r="I1" s="251"/>
    </row>
    <row r="2" spans="1:9" ht="30.75" customHeight="1">
      <c r="A2" s="235" t="s">
        <v>197</v>
      </c>
      <c r="B2" s="235"/>
      <c r="C2" s="235"/>
      <c r="D2" s="235"/>
      <c r="E2" s="235"/>
      <c r="F2" s="235"/>
      <c r="G2" s="235"/>
      <c r="H2" s="235"/>
      <c r="I2" s="228"/>
    </row>
    <row r="3" spans="1:9" ht="15" thickBot="1">
      <c r="A3" s="251"/>
      <c r="B3" s="228"/>
      <c r="C3" s="228"/>
      <c r="D3" s="228"/>
      <c r="E3" s="228"/>
      <c r="F3" s="228"/>
      <c r="G3" s="228"/>
      <c r="H3" s="228"/>
      <c r="I3" s="228"/>
    </row>
    <row r="4" spans="1:9" ht="57" customHeight="1">
      <c r="A4" s="244" t="s">
        <v>178</v>
      </c>
      <c r="B4" s="243" t="s">
        <v>180</v>
      </c>
      <c r="C4" s="243"/>
      <c r="D4" s="247" t="s">
        <v>177</v>
      </c>
      <c r="E4" s="248"/>
      <c r="F4" s="248"/>
      <c r="G4" s="248"/>
      <c r="H4" s="248"/>
      <c r="I4" s="249"/>
    </row>
    <row r="5" spans="1:9" ht="46.5" customHeight="1" thickBot="1">
      <c r="A5" s="245"/>
      <c r="B5" s="213" t="s">
        <v>176</v>
      </c>
      <c r="C5" s="213" t="s">
        <v>175</v>
      </c>
      <c r="D5" s="213" t="s">
        <v>176</v>
      </c>
      <c r="E5" s="213" t="s">
        <v>175</v>
      </c>
      <c r="F5" s="212" t="s">
        <v>174</v>
      </c>
      <c r="G5" s="211" t="s">
        <v>173</v>
      </c>
      <c r="H5" s="210" t="s">
        <v>182</v>
      </c>
      <c r="I5" s="215" t="s">
        <v>181</v>
      </c>
    </row>
    <row r="6" spans="1:9" ht="12" thickBot="1">
      <c r="A6" s="209">
        <v>1</v>
      </c>
      <c r="B6" s="208">
        <v>2</v>
      </c>
      <c r="C6" s="208">
        <v>3</v>
      </c>
      <c r="D6" s="208">
        <v>4</v>
      </c>
      <c r="E6" s="208">
        <v>5</v>
      </c>
      <c r="F6" s="207">
        <v>6</v>
      </c>
      <c r="G6" s="206">
        <v>7</v>
      </c>
      <c r="H6" s="205">
        <v>8</v>
      </c>
      <c r="I6" s="214">
        <v>9</v>
      </c>
    </row>
    <row r="7" spans="1:9" ht="12.75" customHeight="1">
      <c r="A7" s="246" t="s">
        <v>172</v>
      </c>
      <c r="B7" s="198">
        <v>1</v>
      </c>
      <c r="C7" s="198">
        <v>1</v>
      </c>
      <c r="D7" s="198">
        <v>1</v>
      </c>
      <c r="E7" s="198">
        <v>1</v>
      </c>
      <c r="F7" s="204">
        <f aca="true" t="shared" si="0" ref="F7:F49">D7/B7</f>
        <v>1</v>
      </c>
      <c r="G7" s="204">
        <f aca="true" t="shared" si="1" ref="G7:G49">E7/C7</f>
        <v>1</v>
      </c>
      <c r="H7" s="203"/>
      <c r="I7" s="216">
        <v>1</v>
      </c>
    </row>
    <row r="8" spans="1:9" ht="11.25">
      <c r="A8" s="242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7"/>
    </row>
    <row r="9" spans="1:9" ht="11.25">
      <c r="A9" s="242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7"/>
    </row>
    <row r="10" spans="1:9" ht="11.25">
      <c r="A10" s="242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7"/>
    </row>
    <row r="11" spans="1:9" ht="22.5" customHeight="1">
      <c r="A11" s="202" t="s">
        <v>171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8">
        <f>SUM(I10,I9,I8,I7)</f>
        <v>1</v>
      </c>
    </row>
    <row r="12" spans="1:9" ht="11.25">
      <c r="A12" s="240" t="s">
        <v>170</v>
      </c>
      <c r="B12" s="198">
        <v>1</v>
      </c>
      <c r="C12" s="198">
        <v>1</v>
      </c>
      <c r="D12" s="198">
        <v>1</v>
      </c>
      <c r="E12" s="198">
        <v>1</v>
      </c>
      <c r="F12" s="197">
        <f t="shared" si="0"/>
        <v>1</v>
      </c>
      <c r="G12" s="197">
        <f t="shared" si="1"/>
        <v>1</v>
      </c>
      <c r="H12" s="196"/>
      <c r="I12" s="217">
        <v>1</v>
      </c>
    </row>
    <row r="13" spans="1:9" ht="11.25">
      <c r="A13" s="242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7"/>
    </row>
    <row r="14" spans="1:9" ht="11.25">
      <c r="A14" s="242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7"/>
    </row>
    <row r="15" spans="1:9" ht="11.25">
      <c r="A15" s="242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7"/>
    </row>
    <row r="16" spans="1:9" ht="11.25">
      <c r="A16" s="242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7"/>
    </row>
    <row r="17" spans="1:9" ht="11.25">
      <c r="A17" s="242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7"/>
    </row>
    <row r="18" spans="1:9" ht="22.5" customHeigh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8">
        <f>SUM(I17,I16,I15,I14,I13,I12)</f>
        <v>1</v>
      </c>
    </row>
    <row r="19" spans="1:9" ht="11.25">
      <c r="A19" s="240" t="s">
        <v>168</v>
      </c>
      <c r="B19" s="198">
        <v>1</v>
      </c>
      <c r="C19" s="198">
        <v>1</v>
      </c>
      <c r="D19" s="198">
        <v>1</v>
      </c>
      <c r="E19" s="198">
        <v>1</v>
      </c>
      <c r="F19" s="197">
        <f t="shared" si="0"/>
        <v>1</v>
      </c>
      <c r="G19" s="197">
        <f t="shared" si="1"/>
        <v>1</v>
      </c>
      <c r="H19" s="196"/>
      <c r="I19" s="217">
        <v>1</v>
      </c>
    </row>
    <row r="20" spans="1:9" ht="11.25">
      <c r="A20" s="241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7"/>
    </row>
    <row r="21" spans="1:9" ht="11.25">
      <c r="A21" s="241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7"/>
    </row>
    <row r="22" spans="1:9" ht="11.25">
      <c r="A22" s="241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7"/>
    </row>
    <row r="23" spans="1:9" ht="11.25">
      <c r="A23" s="241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7"/>
    </row>
    <row r="24" spans="1:9" ht="22.5" customHeigh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8">
        <f>SUM(I23,I22,I21,I20,I19)</f>
        <v>1</v>
      </c>
    </row>
    <row r="25" spans="1:9" ht="11.25">
      <c r="A25" s="240" t="s">
        <v>166</v>
      </c>
      <c r="B25" s="198">
        <v>1</v>
      </c>
      <c r="C25" s="198">
        <v>1</v>
      </c>
      <c r="D25" s="198">
        <v>1</v>
      </c>
      <c r="E25" s="198">
        <v>1</v>
      </c>
      <c r="F25" s="197">
        <f t="shared" si="0"/>
        <v>1</v>
      </c>
      <c r="G25" s="197">
        <f t="shared" si="1"/>
        <v>1</v>
      </c>
      <c r="H25" s="196"/>
      <c r="I25" s="217">
        <v>1</v>
      </c>
    </row>
    <row r="26" spans="1:9" ht="11.25">
      <c r="A26" s="242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7"/>
    </row>
    <row r="27" spans="1:9" ht="11.25">
      <c r="A27" s="242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7"/>
    </row>
    <row r="28" spans="1:9" ht="11.25">
      <c r="A28" s="242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7"/>
    </row>
    <row r="29" spans="1:9" ht="22.5" customHeigh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8">
        <f>SUM(I28,I27,I26,I25)</f>
        <v>1</v>
      </c>
    </row>
    <row r="30" spans="1:9" s="219" customFormat="1" ht="19.5" customHeight="1">
      <c r="A30" s="240" t="s">
        <v>183</v>
      </c>
      <c r="B30" s="198">
        <v>1</v>
      </c>
      <c r="C30" s="198">
        <v>1</v>
      </c>
      <c r="D30" s="198">
        <v>1</v>
      </c>
      <c r="E30" s="198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7">
        <v>1</v>
      </c>
    </row>
    <row r="31" spans="1:9" s="219" customFormat="1" ht="20.25" customHeight="1">
      <c r="A31" s="242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7"/>
    </row>
    <row r="32" spans="1:9" s="219" customFormat="1" ht="18.75" customHeight="1">
      <c r="A32" s="242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7"/>
    </row>
    <row r="33" spans="1:9" s="220" customFormat="1" ht="18.75" customHeigh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8">
        <f>SUM(I32,I31,I30)</f>
        <v>1</v>
      </c>
    </row>
    <row r="34" spans="1:9" s="220" customFormat="1" ht="18.75" customHeight="1">
      <c r="A34" s="240" t="s">
        <v>184</v>
      </c>
      <c r="B34" s="198">
        <v>1</v>
      </c>
      <c r="C34" s="198">
        <v>1</v>
      </c>
      <c r="D34" s="198">
        <v>1</v>
      </c>
      <c r="E34" s="198">
        <v>1</v>
      </c>
      <c r="F34" s="197">
        <f aca="true" t="shared" si="3" ref="F34:G37">D34/B34</f>
        <v>1</v>
      </c>
      <c r="G34" s="197">
        <f t="shared" si="3"/>
        <v>1</v>
      </c>
      <c r="H34" s="196"/>
      <c r="I34" s="217">
        <v>1</v>
      </c>
    </row>
    <row r="35" spans="1:9" s="220" customFormat="1" ht="18.75" customHeight="1">
      <c r="A35" s="242"/>
      <c r="B35" s="198">
        <v>1</v>
      </c>
      <c r="C35" s="198">
        <v>1</v>
      </c>
      <c r="D35" s="198">
        <v>1</v>
      </c>
      <c r="E35" s="198">
        <v>1</v>
      </c>
      <c r="F35" s="197">
        <f t="shared" si="3"/>
        <v>1</v>
      </c>
      <c r="G35" s="197">
        <f t="shared" si="3"/>
        <v>1</v>
      </c>
      <c r="H35" s="196"/>
      <c r="I35" s="217"/>
    </row>
    <row r="36" spans="1:9" s="220" customFormat="1" ht="18.75" customHeight="1">
      <c r="A36" s="242"/>
      <c r="B36" s="198">
        <v>1</v>
      </c>
      <c r="C36" s="198">
        <v>1</v>
      </c>
      <c r="D36" s="198">
        <v>1</v>
      </c>
      <c r="E36" s="198">
        <v>1</v>
      </c>
      <c r="F36" s="197">
        <f t="shared" si="3"/>
        <v>1</v>
      </c>
      <c r="G36" s="197">
        <f t="shared" si="3"/>
        <v>1</v>
      </c>
      <c r="H36" s="196"/>
      <c r="I36" s="217"/>
    </row>
    <row r="37" spans="1:9" s="220" customFormat="1" ht="18.75" customHeight="1">
      <c r="A37" s="202" t="s">
        <v>187</v>
      </c>
      <c r="B37" s="201">
        <f>SUM(B36,B35,B34)</f>
        <v>3</v>
      </c>
      <c r="C37" s="201">
        <f>SUM(C36,C35,C34)</f>
        <v>3</v>
      </c>
      <c r="D37" s="201">
        <f>SUM(D36,D35,D34)</f>
        <v>3</v>
      </c>
      <c r="E37" s="201">
        <f>SUM(E36,E35,E34)</f>
        <v>3</v>
      </c>
      <c r="F37" s="200">
        <f t="shared" si="3"/>
        <v>1</v>
      </c>
      <c r="G37" s="200">
        <f t="shared" si="3"/>
        <v>1</v>
      </c>
      <c r="H37" s="199"/>
      <c r="I37" s="218">
        <f>SUM(I36,I35,I34)</f>
        <v>1</v>
      </c>
    </row>
    <row r="38" spans="1:9" s="220" customFormat="1" ht="18.75" customHeight="1">
      <c r="A38" s="240" t="s">
        <v>185</v>
      </c>
      <c r="B38" s="198">
        <v>1</v>
      </c>
      <c r="C38" s="198">
        <v>1</v>
      </c>
      <c r="D38" s="198">
        <v>1</v>
      </c>
      <c r="E38" s="198">
        <v>1</v>
      </c>
      <c r="F38" s="197">
        <f aca="true" t="shared" si="4" ref="F38:G41">D38/B38</f>
        <v>1</v>
      </c>
      <c r="G38" s="197">
        <f t="shared" si="4"/>
        <v>1</v>
      </c>
      <c r="H38" s="196"/>
      <c r="I38" s="217">
        <v>1</v>
      </c>
    </row>
    <row r="39" spans="1:9" s="220" customFormat="1" ht="18.75" customHeight="1">
      <c r="A39" s="242"/>
      <c r="B39" s="198">
        <v>1</v>
      </c>
      <c r="C39" s="198">
        <v>1</v>
      </c>
      <c r="D39" s="198">
        <v>1</v>
      </c>
      <c r="E39" s="198">
        <v>1</v>
      </c>
      <c r="F39" s="197">
        <f t="shared" si="4"/>
        <v>1</v>
      </c>
      <c r="G39" s="197">
        <f t="shared" si="4"/>
        <v>1</v>
      </c>
      <c r="H39" s="196"/>
      <c r="I39" s="217"/>
    </row>
    <row r="40" spans="1:9" s="220" customFormat="1" ht="18.75" customHeight="1">
      <c r="A40" s="242"/>
      <c r="B40" s="198">
        <v>1</v>
      </c>
      <c r="C40" s="198">
        <v>1</v>
      </c>
      <c r="D40" s="198">
        <v>1</v>
      </c>
      <c r="E40" s="198">
        <v>1</v>
      </c>
      <c r="F40" s="197">
        <f t="shared" si="4"/>
        <v>1</v>
      </c>
      <c r="G40" s="197">
        <f t="shared" si="4"/>
        <v>1</v>
      </c>
      <c r="H40" s="196"/>
      <c r="I40" s="217"/>
    </row>
    <row r="41" spans="1:9" s="220" customFormat="1" ht="18.75" customHeight="1">
      <c r="A41" s="202" t="s">
        <v>188</v>
      </c>
      <c r="B41" s="201">
        <f>SUM(B40,B39,B38)</f>
        <v>3</v>
      </c>
      <c r="C41" s="201">
        <f>SUM(C40,C39,C38)</f>
        <v>3</v>
      </c>
      <c r="D41" s="201">
        <f>SUM(D40,D39,D38)</f>
        <v>3</v>
      </c>
      <c r="E41" s="201">
        <f>SUM(E40,E39,E38)</f>
        <v>3</v>
      </c>
      <c r="F41" s="200">
        <f t="shared" si="4"/>
        <v>1</v>
      </c>
      <c r="G41" s="200">
        <f t="shared" si="4"/>
        <v>1</v>
      </c>
      <c r="H41" s="199"/>
      <c r="I41" s="218">
        <f>SUM(I40,I39,I38)</f>
        <v>1</v>
      </c>
    </row>
    <row r="42" spans="1:9" s="220" customFormat="1" ht="18.75" customHeight="1">
      <c r="A42" s="240" t="s">
        <v>186</v>
      </c>
      <c r="B42" s="198">
        <v>1</v>
      </c>
      <c r="C42" s="198">
        <v>1</v>
      </c>
      <c r="D42" s="198">
        <v>1</v>
      </c>
      <c r="E42" s="198">
        <v>1</v>
      </c>
      <c r="F42" s="197">
        <f aca="true" t="shared" si="5" ref="F42:G45">D42/B42</f>
        <v>1</v>
      </c>
      <c r="G42" s="197">
        <f t="shared" si="5"/>
        <v>1</v>
      </c>
      <c r="H42" s="196"/>
      <c r="I42" s="217">
        <v>1</v>
      </c>
    </row>
    <row r="43" spans="1:9" s="220" customFormat="1" ht="18.75" customHeight="1">
      <c r="A43" s="242"/>
      <c r="B43" s="198">
        <v>1</v>
      </c>
      <c r="C43" s="198">
        <v>1</v>
      </c>
      <c r="D43" s="198">
        <v>1</v>
      </c>
      <c r="E43" s="198">
        <v>1</v>
      </c>
      <c r="F43" s="197">
        <f t="shared" si="5"/>
        <v>1</v>
      </c>
      <c r="G43" s="197">
        <f t="shared" si="5"/>
        <v>1</v>
      </c>
      <c r="H43" s="196"/>
      <c r="I43" s="217"/>
    </row>
    <row r="44" spans="1:9" s="220" customFormat="1" ht="18.75" customHeight="1">
      <c r="A44" s="242"/>
      <c r="B44" s="198">
        <v>1</v>
      </c>
      <c r="C44" s="198">
        <v>1</v>
      </c>
      <c r="D44" s="198">
        <v>1</v>
      </c>
      <c r="E44" s="198">
        <v>1</v>
      </c>
      <c r="F44" s="197">
        <f t="shared" si="5"/>
        <v>1</v>
      </c>
      <c r="G44" s="197">
        <f t="shared" si="5"/>
        <v>1</v>
      </c>
      <c r="H44" s="196"/>
      <c r="I44" s="217"/>
    </row>
    <row r="45" spans="1:9" s="220" customFormat="1" ht="18.75" customHeight="1">
      <c r="A45" s="202" t="s">
        <v>189</v>
      </c>
      <c r="B45" s="201">
        <f>SUM(B44,B43,B42)</f>
        <v>3</v>
      </c>
      <c r="C45" s="201">
        <f>SUM(C44,C43,C42)</f>
        <v>3</v>
      </c>
      <c r="D45" s="201">
        <f>SUM(D44,D43,D42)</f>
        <v>3</v>
      </c>
      <c r="E45" s="201">
        <f>SUM(E44,E43,E42)</f>
        <v>3</v>
      </c>
      <c r="F45" s="200">
        <f t="shared" si="5"/>
        <v>1</v>
      </c>
      <c r="G45" s="200">
        <f t="shared" si="5"/>
        <v>1</v>
      </c>
      <c r="H45" s="199"/>
      <c r="I45" s="221">
        <f>SUM(I44,I43,I42)</f>
        <v>1</v>
      </c>
    </row>
    <row r="46" spans="1:15" ht="12.75" customHeight="1">
      <c r="A46" s="240" t="s">
        <v>190</v>
      </c>
      <c r="B46" s="198">
        <v>1</v>
      </c>
      <c r="C46" s="198">
        <v>1</v>
      </c>
      <c r="D46" s="198">
        <v>1</v>
      </c>
      <c r="E46" s="198">
        <v>1</v>
      </c>
      <c r="F46" s="197">
        <f t="shared" si="0"/>
        <v>1</v>
      </c>
      <c r="G46" s="197">
        <f t="shared" si="1"/>
        <v>1</v>
      </c>
      <c r="H46" s="196"/>
      <c r="I46" s="217">
        <v>1</v>
      </c>
      <c r="O46" s="220"/>
    </row>
    <row r="47" spans="1:15" ht="12.75" customHeight="1">
      <c r="A47" s="242"/>
      <c r="B47" s="198">
        <v>1</v>
      </c>
      <c r="C47" s="198">
        <v>1</v>
      </c>
      <c r="D47" s="198">
        <v>1</v>
      </c>
      <c r="E47" s="198">
        <v>1</v>
      </c>
      <c r="F47" s="197">
        <f t="shared" si="0"/>
        <v>1</v>
      </c>
      <c r="G47" s="197">
        <f t="shared" si="1"/>
        <v>1</v>
      </c>
      <c r="H47" s="196"/>
      <c r="I47" s="217"/>
      <c r="O47" s="220"/>
    </row>
    <row r="48" spans="1:15" ht="12.75" customHeight="1">
      <c r="A48" s="242"/>
      <c r="B48" s="198">
        <v>1</v>
      </c>
      <c r="C48" s="198">
        <v>1</v>
      </c>
      <c r="D48" s="198">
        <v>1</v>
      </c>
      <c r="E48" s="198">
        <v>1</v>
      </c>
      <c r="F48" s="197">
        <f t="shared" si="0"/>
        <v>1</v>
      </c>
      <c r="G48" s="197">
        <f t="shared" si="1"/>
        <v>1</v>
      </c>
      <c r="H48" s="196"/>
      <c r="I48" s="217"/>
      <c r="O48" s="220"/>
    </row>
    <row r="49" spans="1:9" ht="22.5" customHeight="1" thickBot="1">
      <c r="A49" s="195" t="s">
        <v>191</v>
      </c>
      <c r="B49" s="194">
        <f>B46+B47+B48</f>
        <v>3</v>
      </c>
      <c r="C49" s="194">
        <f>C46+C47+C48</f>
        <v>3</v>
      </c>
      <c r="D49" s="194">
        <f>D46+D47+D48</f>
        <v>3</v>
      </c>
      <c r="E49" s="194">
        <f>E46+E47+E48</f>
        <v>3</v>
      </c>
      <c r="F49" s="193">
        <f t="shared" si="0"/>
        <v>1</v>
      </c>
      <c r="G49" s="193">
        <f t="shared" si="1"/>
        <v>1</v>
      </c>
      <c r="H49" s="192" t="s">
        <v>142</v>
      </c>
      <c r="I49" s="218">
        <f>SUM(I48,I47,I46)</f>
        <v>1</v>
      </c>
    </row>
    <row r="50" spans="1:9" ht="25.5" customHeight="1" thickBot="1">
      <c r="A50" s="191" t="s">
        <v>163</v>
      </c>
      <c r="B50" s="190">
        <f>SUM(B49,B33,B29,B24,B18,B11)</f>
        <v>25</v>
      </c>
      <c r="C50" s="190">
        <f>SUM(C49,C33,C29,C24,C18,C11)</f>
        <v>25</v>
      </c>
      <c r="D50" s="190">
        <f>SUM(D49,D33,D29,D24,D18,D11)</f>
        <v>25</v>
      </c>
      <c r="E50" s="190">
        <f>SUM(E49,E33,E29,E24,E18,E11)</f>
        <v>25</v>
      </c>
      <c r="F50" s="189">
        <f>SUM(F49,F45,F41,F37,F33,F29,F24,F18,F11)</f>
        <v>9</v>
      </c>
      <c r="G50" s="189">
        <f>SUM(G49,G45,G41,G37,G33,G29,G24,G18,G11)</f>
        <v>9</v>
      </c>
      <c r="H50" s="188" t="s">
        <v>142</v>
      </c>
      <c r="I50" s="218">
        <f>SUM(I49,I45,I41,I37,I33,I29,I24,I18,I11)</f>
        <v>9</v>
      </c>
    </row>
    <row r="51" spans="1:9" ht="13.5" customHeight="1">
      <c r="A51" s="250" t="s">
        <v>162</v>
      </c>
      <c r="B51" s="239"/>
      <c r="C51" s="239"/>
      <c r="D51" s="239"/>
      <c r="E51" s="239"/>
      <c r="F51" s="239"/>
      <c r="G51" s="239"/>
      <c r="H51" s="239"/>
      <c r="I51" s="239"/>
    </row>
    <row r="52" spans="1:9" ht="12.75" customHeight="1">
      <c r="A52" s="250" t="s">
        <v>161</v>
      </c>
      <c r="B52" s="239"/>
      <c r="C52" s="239"/>
      <c r="D52" s="239"/>
      <c r="E52" s="239"/>
      <c r="F52" s="239"/>
      <c r="G52" s="239"/>
      <c r="H52" s="239"/>
      <c r="I52" s="239"/>
    </row>
    <row r="53" spans="1:9" ht="12.75" customHeight="1">
      <c r="A53" s="187"/>
      <c r="B53" s="186"/>
      <c r="C53" s="186"/>
      <c r="D53" s="186"/>
      <c r="E53" s="186"/>
      <c r="F53" s="186"/>
      <c r="G53" s="239"/>
      <c r="H53" s="228"/>
      <c r="I53" s="228"/>
    </row>
    <row r="54" spans="1:9" ht="12.75" customHeight="1">
      <c r="A54" s="187"/>
      <c r="B54" s="186"/>
      <c r="C54" s="186"/>
      <c r="D54" s="186"/>
      <c r="E54" s="186"/>
      <c r="F54" s="186"/>
      <c r="G54" s="239"/>
      <c r="H54" s="228"/>
      <c r="I54" s="228"/>
    </row>
    <row r="55" spans="7:9" ht="14.25">
      <c r="G55" s="236"/>
      <c r="H55" s="228"/>
      <c r="I55" s="228"/>
    </row>
    <row r="56" spans="1:9" ht="14.25">
      <c r="A56" s="184" t="s">
        <v>150</v>
      </c>
      <c r="B56" s="184"/>
      <c r="C56" s="184"/>
      <c r="D56" s="184"/>
      <c r="E56" s="184"/>
      <c r="F56" s="185"/>
      <c r="G56" s="237" t="s">
        <v>151</v>
      </c>
      <c r="H56" s="238"/>
      <c r="I56" s="238"/>
    </row>
    <row r="57" spans="1:9" ht="15.75">
      <c r="A57" s="104"/>
      <c r="B57" s="105"/>
      <c r="C57" s="104"/>
      <c r="D57" s="104"/>
      <c r="E57" s="104"/>
      <c r="F57" s="106"/>
      <c r="G57" s="236"/>
      <c r="H57" s="228"/>
      <c r="I57" s="228"/>
    </row>
    <row r="58" spans="1:9" ht="15.75">
      <c r="A58" s="104"/>
      <c r="B58" s="105"/>
      <c r="C58" s="104"/>
      <c r="D58" s="104"/>
      <c r="E58" s="104"/>
      <c r="F58" s="106"/>
      <c r="G58" s="236"/>
      <c r="H58" s="228"/>
      <c r="I58" s="228"/>
    </row>
    <row r="59" spans="1:9" ht="15.75">
      <c r="A59" s="104"/>
      <c r="B59" s="104"/>
      <c r="C59" s="104"/>
      <c r="D59" s="104"/>
      <c r="E59" s="104"/>
      <c r="F59" s="106"/>
      <c r="G59" s="236"/>
      <c r="H59" s="228"/>
      <c r="I59" s="228"/>
    </row>
    <row r="60" spans="1:9" ht="14.25">
      <c r="A60" s="107" t="s">
        <v>91</v>
      </c>
      <c r="B60" s="107"/>
      <c r="C60" s="102"/>
      <c r="D60" s="102"/>
      <c r="E60" s="102"/>
      <c r="F60" s="103"/>
      <c r="G60" s="236"/>
      <c r="H60" s="228"/>
      <c r="I60" s="228"/>
    </row>
    <row r="61" spans="1:9" ht="14.25">
      <c r="A61" s="102"/>
      <c r="B61" s="102"/>
      <c r="C61" s="102"/>
      <c r="D61" s="102"/>
      <c r="E61" s="102"/>
      <c r="F61" s="103"/>
      <c r="G61" s="236"/>
      <c r="H61" s="228"/>
      <c r="I61" s="228"/>
    </row>
    <row r="62" spans="1:9" ht="14.25">
      <c r="A62" s="102"/>
      <c r="B62" s="102"/>
      <c r="C62" s="102"/>
      <c r="D62" s="102"/>
      <c r="E62" s="102"/>
      <c r="F62" s="103"/>
      <c r="G62" s="236"/>
      <c r="H62" s="228"/>
      <c r="I62" s="228"/>
    </row>
    <row r="63" spans="1:9" ht="14.25">
      <c r="A63" s="184" t="s">
        <v>92</v>
      </c>
      <c r="B63" s="184"/>
      <c r="C63" s="184"/>
      <c r="D63" s="184"/>
      <c r="E63" s="184"/>
      <c r="F63" s="185"/>
      <c r="G63" s="237" t="s">
        <v>93</v>
      </c>
      <c r="H63" s="238"/>
      <c r="I63" s="238"/>
    </row>
  </sheetData>
  <sheetProtection/>
  <mergeCells count="28">
    <mergeCell ref="A2:I2"/>
    <mergeCell ref="A46:A48"/>
    <mergeCell ref="A51:I51"/>
    <mergeCell ref="A52:I52"/>
    <mergeCell ref="A1:I1"/>
    <mergeCell ref="A3:I3"/>
    <mergeCell ref="A38:A40"/>
    <mergeCell ref="A42:A44"/>
    <mergeCell ref="A34:A36"/>
    <mergeCell ref="G60:I60"/>
    <mergeCell ref="A19:A23"/>
    <mergeCell ref="A25:A28"/>
    <mergeCell ref="A12:A17"/>
    <mergeCell ref="B4:C4"/>
    <mergeCell ref="A4:A5"/>
    <mergeCell ref="A7:A10"/>
    <mergeCell ref="D4:I4"/>
    <mergeCell ref="A30:A32"/>
    <mergeCell ref="G61:I61"/>
    <mergeCell ref="G62:I62"/>
    <mergeCell ref="G63:I63"/>
    <mergeCell ref="G53:I53"/>
    <mergeCell ref="G54:I54"/>
    <mergeCell ref="G55:I55"/>
    <mergeCell ref="G56:I56"/>
    <mergeCell ref="G57:I57"/>
    <mergeCell ref="G58:I58"/>
    <mergeCell ref="G59:I5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2021-01-21T08:51:25Z</dcterms:modified>
  <cp:category/>
  <cp:version/>
  <cp:contentType/>
  <cp:contentStatus/>
</cp:coreProperties>
</file>