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1340" windowHeight="7260" tabRatio="592" activeTab="0"/>
  </bookViews>
  <sheets>
    <sheet name="zbiorówka zespołu" sheetId="1" r:id="rId1"/>
    <sheet name="Zespół Szkół Zawodowych" sheetId="2" r:id="rId2"/>
    <sheet name="ZSO" sheetId="3" r:id="rId3"/>
    <sheet name="LO" sheetId="4" r:id="rId4"/>
    <sheet name="GIMNAZJUM" sheetId="5" r:id="rId5"/>
    <sheet name="SP" sheetId="6" r:id="rId6"/>
  </sheets>
  <definedNames/>
  <calcPr fullCalcOnLoad="1"/>
</workbook>
</file>

<file path=xl/comments1.xml><?xml version="1.0" encoding="utf-8"?>
<comments xmlns="http://schemas.openxmlformats.org/spreadsheetml/2006/main">
  <authors>
    <author>Białowąs</author>
    <author>Wydział Informatyki</author>
    <author>jbialow</author>
  </authors>
  <commentList>
    <comment ref="B6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wpisac symbol klasy w szkole</t>
        </r>
      </text>
    </comment>
    <comment ref="E8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wzór podaje liczbę uczniów w klasie
</t>
        </r>
      </text>
    </comment>
    <comment ref="H59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dla klasy</t>
        </r>
      </text>
    </comment>
    <comment ref="E61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dla typu szkoły</t>
        </r>
      </text>
    </comment>
    <comment ref="B8" authorId="1">
      <text>
        <r>
          <rPr>
            <sz val="8"/>
            <rFont val="Tahoma"/>
            <family val="0"/>
          </rPr>
          <t xml:space="preserve">wzór podaje liczbę uczniów w szkole
</t>
        </r>
      </text>
    </comment>
    <comment ref="AL9" authorId="1">
      <text>
        <r>
          <rPr>
            <sz val="8"/>
            <rFont val="Tahoma"/>
            <family val="0"/>
          </rPr>
          <t xml:space="preserve">Jolanta Białowąs: wpisać sumę godzin zajęć dodatkowych dla całej szkoły w komórkach bez x
</t>
        </r>
      </text>
    </comment>
    <comment ref="AT61" authorId="1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w tym wierszu proszę podawać godziny po usrednieniu</t>
        </r>
      </text>
    </comment>
    <comment ref="E60" authorId="1">
      <text>
        <r>
          <rPr>
            <b/>
            <sz val="8"/>
            <rFont val="Tahoma"/>
            <family val="0"/>
          </rPr>
          <t>Wydział Informatyki:</t>
        </r>
        <r>
          <rPr>
            <sz val="8"/>
            <rFont val="Tahoma"/>
            <family val="0"/>
          </rPr>
          <t xml:space="preserve">
w poziomie klas dla danego typu szkoły</t>
        </r>
      </text>
    </comment>
    <comment ref="U65" authorId="2">
      <text>
        <r>
          <rPr>
            <b/>
            <sz val="8"/>
            <rFont val="Tahoma"/>
            <family val="0"/>
          </rPr>
          <t>jbialow:</t>
        </r>
        <r>
          <rPr>
            <sz val="8"/>
            <rFont val="Tahoma"/>
            <family val="0"/>
          </rPr>
          <t xml:space="preserve">
formuła zlicza godziny nauczycieli z komórek po prawej dolnej stronie arkusza</t>
        </r>
      </text>
    </comment>
    <comment ref="U72" authorId="2">
      <text>
        <r>
          <rPr>
            <b/>
            <sz val="8"/>
            <rFont val="Tahoma"/>
            <family val="0"/>
          </rPr>
          <t>jbialow:</t>
        </r>
        <r>
          <rPr>
            <sz val="8"/>
            <rFont val="Tahoma"/>
            <family val="0"/>
          </rPr>
          <t xml:space="preserve">
formuła zlicza godziny nauczycieli z komórek po prawej dolnej stronie arkusza</t>
        </r>
      </text>
    </comment>
    <comment ref="U79" authorId="2">
      <text>
        <r>
          <rPr>
            <b/>
            <sz val="8"/>
            <rFont val="Tahoma"/>
            <family val="0"/>
          </rPr>
          <t>jbialow:</t>
        </r>
        <r>
          <rPr>
            <sz val="8"/>
            <rFont val="Tahoma"/>
            <family val="0"/>
          </rPr>
          <t xml:space="preserve">
formuła zlicza godziny nauczycieli z komórek po prawej dolnej stronie arkusza</t>
        </r>
      </text>
    </comment>
    <comment ref="U86" authorId="2">
      <text>
        <r>
          <rPr>
            <b/>
            <sz val="8"/>
            <rFont val="Tahoma"/>
            <family val="0"/>
          </rPr>
          <t>jbialow:</t>
        </r>
        <r>
          <rPr>
            <sz val="8"/>
            <rFont val="Tahoma"/>
            <family val="0"/>
          </rPr>
          <t xml:space="preserve">
formuła zlicza godziny nauczycieli z komórek po prawej dolnej stronie arkusza</t>
        </r>
      </text>
    </comment>
  </commentList>
</comments>
</file>

<file path=xl/comments2.xml><?xml version="1.0" encoding="utf-8"?>
<comments xmlns="http://schemas.openxmlformats.org/spreadsheetml/2006/main">
  <authors>
    <author>Białowąs</author>
    <author>Wydział Informatyki</author>
    <author>jbialow</author>
  </authors>
  <commentList>
    <comment ref="B7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wpisac symbol klasy w szkole</t>
        </r>
      </text>
    </comment>
    <comment ref="E9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wzór podaje liczbę uczniów w klasie
</t>
        </r>
      </text>
    </comment>
    <comment ref="I60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dla klasy</t>
        </r>
      </text>
    </comment>
    <comment ref="E62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dla typu szkoły</t>
        </r>
      </text>
    </comment>
    <comment ref="B9" authorId="1">
      <text>
        <r>
          <rPr>
            <sz val="8"/>
            <rFont val="Tahoma"/>
            <family val="0"/>
          </rPr>
          <t xml:space="preserve">wzór podaje liczbę uczniów w szkole
</t>
        </r>
      </text>
    </comment>
    <comment ref="BV10" authorId="1">
      <text>
        <r>
          <rPr>
            <sz val="8"/>
            <rFont val="Tahoma"/>
            <family val="0"/>
          </rPr>
          <t xml:space="preserve">Jolanta Białowąs: wpisać sumę godzin zajęć dodatkowych dla całej szkoły w komórkach bez x
</t>
        </r>
      </text>
    </comment>
    <comment ref="BR66" authorId="1">
      <text>
        <r>
          <rPr>
            <b/>
            <sz val="8"/>
            <rFont val="Tahoma"/>
            <family val="0"/>
          </rPr>
          <t>Jolanta Białowąs: dla typu szkoły w zespole</t>
        </r>
        <r>
          <rPr>
            <sz val="8"/>
            <rFont val="Tahoma"/>
            <family val="0"/>
          </rPr>
          <t xml:space="preserve">
</t>
        </r>
      </text>
    </comment>
    <comment ref="BZ62" authorId="1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w tym wierszu proszę podawać godziny po usrednieniu</t>
        </r>
      </text>
    </comment>
    <comment ref="E61" authorId="1">
      <text>
        <r>
          <rPr>
            <b/>
            <sz val="8"/>
            <rFont val="Tahoma"/>
            <family val="0"/>
          </rPr>
          <t>Wydział Informatyki:</t>
        </r>
        <r>
          <rPr>
            <sz val="8"/>
            <rFont val="Tahoma"/>
            <family val="0"/>
          </rPr>
          <t xml:space="preserve">
w poziomie klas dla danego typu szkoły</t>
        </r>
      </text>
    </comment>
    <comment ref="BR62" authorId="2">
      <text>
        <r>
          <rPr>
            <b/>
            <sz val="8"/>
            <rFont val="Tahoma"/>
            <family val="0"/>
          </rPr>
          <t>jbialow:</t>
        </r>
        <r>
          <rPr>
            <sz val="8"/>
            <rFont val="Tahoma"/>
            <family val="0"/>
          </rPr>
          <t xml:space="preserve">
dla całej szkoły</t>
        </r>
      </text>
    </comment>
  </commentList>
</comments>
</file>

<file path=xl/comments3.xml><?xml version="1.0" encoding="utf-8"?>
<comments xmlns="http://schemas.openxmlformats.org/spreadsheetml/2006/main">
  <authors>
    <author>Białowąs</author>
    <author>Wydział Informatyki</author>
  </authors>
  <commentList>
    <comment ref="B7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wpisac symbol klasy w szkole</t>
        </r>
      </text>
    </comment>
    <comment ref="E9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wzór przeliczy ilość dzieci</t>
        </r>
      </text>
    </comment>
    <comment ref="H38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dla klasy</t>
        </r>
      </text>
    </comment>
    <comment ref="E40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dla typu szkoły</t>
        </r>
      </text>
    </comment>
    <comment ref="B9" authorId="1">
      <text>
        <r>
          <rPr>
            <sz val="8"/>
            <rFont val="Tahoma"/>
            <family val="0"/>
          </rPr>
          <t xml:space="preserve">wzór podaje liczbę uczniów w szkole
</t>
        </r>
      </text>
    </comment>
    <comment ref="Q9" authorId="1">
      <text>
        <r>
          <rPr>
            <b/>
            <sz val="8"/>
            <rFont val="Tahoma"/>
            <family val="0"/>
          </rPr>
          <t>Jolanta Białowąs: wzór podaje liczbę dzieci w klasie</t>
        </r>
        <r>
          <rPr>
            <sz val="8"/>
            <rFont val="Tahoma"/>
            <family val="0"/>
          </rPr>
          <t xml:space="preserve">
</t>
        </r>
      </text>
    </comment>
    <comment ref="BJ10" authorId="1">
      <text>
        <r>
          <rPr>
            <sz val="8"/>
            <rFont val="Tahoma"/>
            <family val="0"/>
          </rPr>
          <t xml:space="preserve">Jolanta Białowąs: wpisać sumę godzin zajęć dodatkowych dla całej szkoły w komórkach bez x
</t>
        </r>
      </text>
    </comment>
    <comment ref="BF43" authorId="1">
      <text>
        <r>
          <rPr>
            <sz val="8"/>
            <rFont val="Tahoma"/>
            <family val="0"/>
          </rPr>
          <t xml:space="preserve">Jolanta Białowąs: dla typu szkoły w zespole
</t>
        </r>
      </text>
    </comment>
    <comment ref="BN39" authorId="1">
      <text>
        <r>
          <rPr>
            <b/>
            <sz val="8"/>
            <rFont val="Tahoma"/>
            <family val="0"/>
          </rPr>
          <t>Jolanta Białowąs:</t>
        </r>
        <r>
          <rPr>
            <sz val="8"/>
            <rFont val="Tahoma"/>
            <family val="0"/>
          </rPr>
          <t xml:space="preserve">
w tym wierszu proszę podawać godziny po uśrednieniu</t>
        </r>
      </text>
    </comment>
  </commentList>
</comments>
</file>

<file path=xl/comments4.xml><?xml version="1.0" encoding="utf-8"?>
<comments xmlns="http://schemas.openxmlformats.org/spreadsheetml/2006/main">
  <authors>
    <author>Białowąs</author>
    <author>Wydział Informatyki</author>
    <author>jbialow</author>
  </authors>
  <commentList>
    <comment ref="B7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wpisac symbol klasy w szkole</t>
        </r>
      </text>
    </comment>
    <comment ref="E9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wzór przeliczy ilość dzieci</t>
        </r>
      </text>
    </comment>
    <comment ref="J38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dla klasy</t>
        </r>
      </text>
    </comment>
    <comment ref="E39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dla poziomu klas</t>
        </r>
      </text>
    </comment>
    <comment ref="B9" authorId="1">
      <text>
        <r>
          <rPr>
            <sz val="8"/>
            <rFont val="Tahoma"/>
            <family val="0"/>
          </rPr>
          <t xml:space="preserve">wzór podaje liczbę uczniów w szkole
</t>
        </r>
      </text>
    </comment>
    <comment ref="BF10" authorId="1">
      <text>
        <r>
          <rPr>
            <sz val="8"/>
            <rFont val="Tahoma"/>
            <family val="0"/>
          </rPr>
          <t xml:space="preserve">Jolanta Białowąs: wpisać sumę godzin zajęć dodatkowych dla całej szkoły w komórkach bez x
</t>
        </r>
      </text>
    </comment>
    <comment ref="BJ39" authorId="1">
      <text>
        <r>
          <rPr>
            <b/>
            <sz val="8"/>
            <rFont val="Tahoma"/>
            <family val="0"/>
          </rPr>
          <t>Jolanta Białowąs:</t>
        </r>
        <r>
          <rPr>
            <sz val="8"/>
            <rFont val="Tahoma"/>
            <family val="0"/>
          </rPr>
          <t xml:space="preserve">
W WIERSZU TYM PROSZĘ WPISYWAĆ GODZINY PO UŚREDNIENIU</t>
        </r>
      </text>
    </comment>
    <comment ref="AH42" authorId="2">
      <text>
        <r>
          <rPr>
            <b/>
            <sz val="8"/>
            <rFont val="Tahoma"/>
            <family val="0"/>
          </rPr>
          <t>jbialow:</t>
        </r>
        <r>
          <rPr>
            <sz val="8"/>
            <rFont val="Tahoma"/>
            <family val="0"/>
          </rPr>
          <t xml:space="preserve">
pole wypełni się samo </t>
        </r>
      </text>
    </comment>
    <comment ref="AL42" authorId="2">
      <text>
        <r>
          <rPr>
            <b/>
            <sz val="8"/>
            <rFont val="Tahoma"/>
            <family val="0"/>
          </rPr>
          <t>jbialow:</t>
        </r>
        <r>
          <rPr>
            <sz val="8"/>
            <rFont val="Tahoma"/>
            <family val="0"/>
          </rPr>
          <t xml:space="preserve">
formuła zlicza godziny nauczycieli z komórek po prawej dolnej stronie arkusza</t>
        </r>
      </text>
    </comment>
  </commentList>
</comments>
</file>

<file path=xl/comments5.xml><?xml version="1.0" encoding="utf-8"?>
<comments xmlns="http://schemas.openxmlformats.org/spreadsheetml/2006/main">
  <authors>
    <author>Białowąs</author>
    <author>Wydział Informatyki</author>
    <author>jbialow</author>
  </authors>
  <commentList>
    <comment ref="B7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wpisac symbol klasy w szkole</t>
        </r>
      </text>
    </comment>
    <comment ref="E9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wzór przeliczy ilość dzieci w klasie</t>
        </r>
      </text>
    </comment>
    <comment ref="H38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dla klasy</t>
        </r>
      </text>
    </comment>
    <comment ref="E39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dla klas pierwszych</t>
        </r>
      </text>
    </comment>
    <comment ref="BE39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ZLICZA SUMĘ GODZIN DLA WSZYSTKICH POZIOMÓW</t>
        </r>
      </text>
    </comment>
    <comment ref="B9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wzór sumuje liczbę dzieci w szkole</t>
        </r>
      </text>
    </comment>
    <comment ref="BH10" authorId="1">
      <text>
        <r>
          <rPr>
            <sz val="8"/>
            <rFont val="Tahoma"/>
            <family val="0"/>
          </rPr>
          <t xml:space="preserve">Jolanta Białowąs: wpisać sumę godzin zajęć dodatkowych dla całej szkoły w komórkach bez x
</t>
        </r>
      </text>
    </comment>
    <comment ref="AN42" authorId="2">
      <text>
        <r>
          <rPr>
            <b/>
            <sz val="8"/>
            <rFont val="Tahoma"/>
            <family val="0"/>
          </rPr>
          <t>jbialow:</t>
        </r>
        <r>
          <rPr>
            <sz val="8"/>
            <rFont val="Tahoma"/>
            <family val="0"/>
          </rPr>
          <t xml:space="preserve">
pole wypełni się samo </t>
        </r>
      </text>
    </comment>
    <comment ref="AR42" authorId="2">
      <text>
        <r>
          <rPr>
            <b/>
            <sz val="8"/>
            <rFont val="Tahoma"/>
            <family val="0"/>
          </rPr>
          <t>jbialow:</t>
        </r>
        <r>
          <rPr>
            <sz val="8"/>
            <rFont val="Tahoma"/>
            <family val="0"/>
          </rPr>
          <t xml:space="preserve">
formuła zlicza godziny nauczycieli z komórek po prawej dolnej stronie arkusza</t>
        </r>
      </text>
    </comment>
  </commentList>
</comments>
</file>

<file path=xl/comments6.xml><?xml version="1.0" encoding="utf-8"?>
<comments xmlns="http://schemas.openxmlformats.org/spreadsheetml/2006/main">
  <authors>
    <author>Białowąs</author>
    <author>Wydział Informatyki</author>
    <author>jbialow</author>
  </authors>
  <commentList>
    <comment ref="B7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wpisac symbol klasy w szkole</t>
        </r>
      </text>
    </comment>
    <comment ref="AO39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SUMA GODZIN DLA WSZYSTKICH POZIOMÓW</t>
        </r>
      </text>
    </comment>
    <comment ref="I9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wzór przeliczy ilość dzieci</t>
        </r>
      </text>
    </comment>
    <comment ref="I39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dla poziomu klas</t>
        </r>
      </text>
    </comment>
    <comment ref="H38" authorId="1">
      <text>
        <r>
          <rPr>
            <b/>
            <sz val="8"/>
            <rFont val="Tahoma"/>
            <family val="0"/>
          </rPr>
          <t>suma dla zerówek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Białowąs:</t>
        </r>
        <r>
          <rPr>
            <sz val="8"/>
            <rFont val="Tahoma"/>
            <family val="0"/>
          </rPr>
          <t xml:space="preserve">
wzór liczy ilość dzieci w szkole</t>
        </r>
      </text>
    </comment>
    <comment ref="AR10" authorId="1">
      <text>
        <r>
          <rPr>
            <sz val="8"/>
            <rFont val="Tahoma"/>
            <family val="0"/>
          </rPr>
          <t xml:space="preserve">Jolanta Białowąs: wpisać sumę godzin zajęć dodatkowych dla całej szkoły w komórkach bez x
</t>
        </r>
      </text>
    </comment>
    <comment ref="X42" authorId="2">
      <text>
        <r>
          <rPr>
            <b/>
            <sz val="8"/>
            <rFont val="Tahoma"/>
            <family val="0"/>
          </rPr>
          <t>jbialow:</t>
        </r>
        <r>
          <rPr>
            <sz val="8"/>
            <rFont val="Tahoma"/>
            <family val="0"/>
          </rPr>
          <t xml:space="preserve">
pole wypełni się samo </t>
        </r>
      </text>
    </comment>
    <comment ref="AB42" authorId="2">
      <text>
        <r>
          <rPr>
            <b/>
            <sz val="8"/>
            <rFont val="Tahoma"/>
            <family val="0"/>
          </rPr>
          <t>jbialow:</t>
        </r>
        <r>
          <rPr>
            <sz val="8"/>
            <rFont val="Tahoma"/>
            <family val="0"/>
          </rPr>
          <t xml:space="preserve">
formuła zlicza godziny nauczycieli z komórek po prawej dolnej stronie arkusza</t>
        </r>
      </text>
    </comment>
  </commentList>
</comments>
</file>

<file path=xl/sharedStrings.xml><?xml version="1.0" encoding="utf-8"?>
<sst xmlns="http://schemas.openxmlformats.org/spreadsheetml/2006/main" count="1239" uniqueCount="216">
  <si>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</si>
  <si>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</si>
  <si>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</si>
  <si>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</si>
  <si>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</si>
  <si>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</si>
  <si>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</si>
  <si>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</si>
  <si>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</si>
  <si>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</si>
  <si>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</si>
  <si>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</si>
  <si>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</si>
  <si>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</si>
  <si>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</si>
  <si>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</si>
  <si>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</si>
  <si>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</si>
  <si>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</si>
  <si>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</si>
  <si>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</si>
  <si>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</si>
  <si>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</si>
  <si>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</si>
  <si>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</si>
  <si>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</si>
  <si>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</si>
  <si>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</si>
  <si>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</si>
  <si>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</si>
  <si>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</si>
  <si>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</si>
  <si>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</si>
  <si>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</si>
  <si>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</si>
  <si>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</si>
  <si>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</si>
  <si>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</si>
  <si>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</si>
  <si>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</si>
  <si>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</si>
  <si>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</si>
  <si>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</si>
  <si>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45.</t>
  </si>
  <si>
    <t>46.</t>
  </si>
  <si>
    <t>RAZEM</t>
  </si>
  <si>
    <t>WYKSZTAŁCENIE</t>
  </si>
  <si>
    <t>STAŻ PRACY</t>
  </si>
  <si>
    <t>W GRUPACH</t>
  </si>
  <si>
    <t>NAUCZYCIEL</t>
  </si>
  <si>
    <t>SZKOŁA:</t>
  </si>
  <si>
    <t>L.P.</t>
  </si>
  <si>
    <t>GODZINY DO DYSP.DYREKTORA</t>
  </si>
  <si>
    <t>44.</t>
  </si>
  <si>
    <t>UZUPEŁNIENIE ETATU WYMIAR GODZIN W:</t>
  </si>
  <si>
    <t>PONADWYMIAROWY WYMIAR GODZIN W:</t>
  </si>
  <si>
    <t>Data: ........................................................................</t>
  </si>
  <si>
    <t>Razem godzin edukacyjnych ogólnokształcących</t>
  </si>
  <si>
    <t>Razem godzin kształcenia zawodowego</t>
  </si>
  <si>
    <t>RAZEM GODZIN LEKCYJNYCH</t>
  </si>
  <si>
    <t>ROZSZERZONY ZAKRES</t>
  </si>
  <si>
    <t>dz</t>
  </si>
  <si>
    <t>ch</t>
  </si>
  <si>
    <t>ODDZIAŁ</t>
  </si>
  <si>
    <t>KIERUNEK / ZAWÓD / PROFIL</t>
  </si>
  <si>
    <t>w klasie</t>
  </si>
  <si>
    <t>Nauczanie indywidualne</t>
  </si>
  <si>
    <t>DOPEŁNIA ETAT W INNEJ SZKOLE W WYMIARZE GODZIN:</t>
  </si>
  <si>
    <t>POZIOM KLAS:</t>
  </si>
  <si>
    <t>ZERÓWKA</t>
  </si>
  <si>
    <t>NAUCZANIE ZINTEGROWANE</t>
  </si>
  <si>
    <t>KLASY .......</t>
  </si>
  <si>
    <t>KLASY  PIERWSZE</t>
  </si>
  <si>
    <t>KLASY DRUGIE</t>
  </si>
  <si>
    <t>KLASY TRZECIE</t>
  </si>
  <si>
    <t>PRZEDMIOT</t>
  </si>
  <si>
    <t>ZNIŻKA GODZIN *)</t>
  </si>
  <si>
    <t>POZIOM KLAS</t>
  </si>
  <si>
    <t>KLASY I</t>
  </si>
  <si>
    <t>KLASY ......</t>
  </si>
  <si>
    <t>GIMNAZJUM</t>
  </si>
  <si>
    <t>LICEUM OGÓLNOKSZTAŁCĄCE</t>
  </si>
  <si>
    <t>Razem w klasach</t>
  </si>
  <si>
    <t>Razem w poziomach</t>
  </si>
  <si>
    <t>Razem w szkołach</t>
  </si>
  <si>
    <t>X</t>
  </si>
  <si>
    <t>SUMA GODZIN ZAJĘĆ DODATKOWYCH **)</t>
  </si>
  <si>
    <t>SUMA GODZIN ZAJĘĆ DODATKOWYCH**)</t>
  </si>
  <si>
    <t>Szkoła</t>
  </si>
  <si>
    <t>KLASY II</t>
  </si>
  <si>
    <t>KLASY III</t>
  </si>
  <si>
    <t>ROZSZERZENIE</t>
  </si>
  <si>
    <t>Z RAMÓWKI</t>
  </si>
  <si>
    <t>Z INNOWACJI</t>
  </si>
  <si>
    <t>PIECZĘĆ SZKOŁY</t>
  </si>
  <si>
    <t>0A</t>
  </si>
  <si>
    <t>0B</t>
  </si>
  <si>
    <t>0C</t>
  </si>
  <si>
    <t>suma</t>
  </si>
  <si>
    <t xml:space="preserve">PONADWYMIAROWY WYMIAR GODZIN </t>
  </si>
  <si>
    <t xml:space="preserve">NIEPEŁNOZATRUDNIENI WYMIAR GODZIN </t>
  </si>
  <si>
    <t>Pieczęć i podpis księgowego</t>
  </si>
  <si>
    <t>Pieczęć i podpis dyrektora</t>
  </si>
  <si>
    <t xml:space="preserve"> .....................................................................</t>
  </si>
  <si>
    <t>.....................................................................</t>
  </si>
  <si>
    <t>w wierszu powyżej godziny po uśrednieniu</t>
  </si>
  <si>
    <t>w wierszu powyżej podawać godziny po uśrednieniu</t>
  </si>
  <si>
    <t>POZIOM:</t>
  </si>
  <si>
    <t>w wierszu powyżej wpisujemy godziny po uśrednieniu</t>
  </si>
  <si>
    <t>RAZEM KLASY 0</t>
  </si>
  <si>
    <t>OBOWIĄZKOWY WYMIAR GODZIN**) W:</t>
  </si>
  <si>
    <t>**) stanowiący podstawę zatrudnienia w danej szkole</t>
  </si>
  <si>
    <t>**) stanowiący podstawę zatrudnienia w danej szkole w zespole</t>
  </si>
  <si>
    <t>OBOWIĄZKOWY WYMIAR GODZIN **)</t>
  </si>
  <si>
    <t>religia</t>
  </si>
  <si>
    <t>zajęcia ujęte w ramowych planach nauczania</t>
  </si>
  <si>
    <t>zajęcia nadobowiązkowe i dodatkowe</t>
  </si>
  <si>
    <t>zajęcia ogólnokształcące ujęte w ramowych planach nauczania</t>
  </si>
  <si>
    <t xml:space="preserve">zajęcia zawodowe/ profilowe </t>
  </si>
  <si>
    <t>klasy I</t>
  </si>
  <si>
    <t>klasy II</t>
  </si>
  <si>
    <t xml:space="preserve">klasy III </t>
  </si>
  <si>
    <t>LICZBA UCZNIÓW</t>
  </si>
  <si>
    <t>W KLASACH</t>
  </si>
  <si>
    <t>W SZKOŁACH</t>
  </si>
  <si>
    <t>W POZIOMACH</t>
  </si>
  <si>
    <t xml:space="preserve">LICZBA GODZIN </t>
  </si>
  <si>
    <t>w klasach</t>
  </si>
  <si>
    <t>w poziomach</t>
  </si>
  <si>
    <t>DLA KLASY</t>
  </si>
  <si>
    <t>Podstawowa umowa w: ***)</t>
  </si>
  <si>
    <t>PODSTAWOWA UMOWA W: ***)</t>
  </si>
  <si>
    <t>***) wpisać skrót szkoły, w której nauczyciel ma umowę podstawową</t>
  </si>
  <si>
    <t>G-</t>
  </si>
  <si>
    <t>gimnazjum</t>
  </si>
  <si>
    <t>liceum ogólnokształcące</t>
  </si>
  <si>
    <t>LO -</t>
  </si>
  <si>
    <t>LP -</t>
  </si>
  <si>
    <t>liceum profilowane</t>
  </si>
  <si>
    <t>T -</t>
  </si>
  <si>
    <t>technikum 4-letnie</t>
  </si>
  <si>
    <t xml:space="preserve">TU - </t>
  </si>
  <si>
    <t>technikum uzupełniające</t>
  </si>
  <si>
    <t xml:space="preserve">ZSZ - </t>
  </si>
  <si>
    <t>zasadnicza szkoła zawodowa</t>
  </si>
  <si>
    <t>***) wpisać skrót szkoły, w której nauczyciel ma umowę podstawową (dla szkoły podstawowej SP; dla gimnazjum -G; dla liceum ogólnokształcącego - LO)</t>
  </si>
  <si>
    <t xml:space="preserve">SP - </t>
  </si>
  <si>
    <t>szkoła policealna</t>
  </si>
  <si>
    <t>*) wpisać wartość zniżki</t>
  </si>
  <si>
    <t>S</t>
  </si>
  <si>
    <t>K</t>
  </si>
  <si>
    <t>M</t>
  </si>
  <si>
    <t>D</t>
  </si>
  <si>
    <t xml:space="preserve">FUNKCYJNE </t>
  </si>
  <si>
    <t>FUNKCYJNE</t>
  </si>
  <si>
    <t>OBOWIĄZKOWY WYMIAR GODZIN **) W:</t>
  </si>
  <si>
    <t>szkoła w zespole</t>
  </si>
  <si>
    <t>symbol stopnia awansu zawodowego</t>
  </si>
  <si>
    <t>wypełnione pola: "symbol stopnia awansu zawodowego" przy nazwisku pozwala powyższej tabeli zliczyć godziny nauczycieli</t>
  </si>
  <si>
    <t>symbole stopnia awansu zawodowego:</t>
  </si>
  <si>
    <t>D-dyplomowany;      M -mianowany;     K- kontraltowy;      S- stażysta</t>
  </si>
  <si>
    <t>LO</t>
  </si>
  <si>
    <t>LP</t>
  </si>
  <si>
    <t>T</t>
  </si>
  <si>
    <t>ZSZ</t>
  </si>
  <si>
    <t>TU</t>
  </si>
  <si>
    <t>PS</t>
  </si>
  <si>
    <t>SZKOŁA</t>
  </si>
  <si>
    <t>w szkole</t>
  </si>
  <si>
    <t>DLA KLAS</t>
  </si>
  <si>
    <t>W ZESPOLE</t>
  </si>
  <si>
    <t>GM</t>
  </si>
  <si>
    <t>Symbole szkół w zespole:</t>
  </si>
  <si>
    <t>FUNKCYJNE  (zaznaczyć  X)</t>
  </si>
  <si>
    <t>***) wpisać symbol szkoły, w której nauczyciel ma umowę podstawową</t>
  </si>
  <si>
    <t>stanowisko</t>
  </si>
  <si>
    <t>Wice</t>
  </si>
  <si>
    <t>Kier</t>
  </si>
  <si>
    <t>Dyr.</t>
  </si>
  <si>
    <t>Przedmiot</t>
  </si>
  <si>
    <t xml:space="preserve"> NAUCZYCIEL</t>
  </si>
  <si>
    <t>DODATKOWE ZATRUDNIENIE</t>
  </si>
  <si>
    <t>DODATKOWE ZATRUDNIENIE:</t>
  </si>
  <si>
    <t>Szczecin dnia ………………………………………..</t>
  </si>
  <si>
    <t>Adnotacje Kuratorium Oświaty:</t>
  </si>
  <si>
    <t>Adnotacje Wydziału Oświaty:</t>
  </si>
  <si>
    <t>pieczęć i podpis Dyrektora WOś</t>
  </si>
  <si>
    <t>……………………………………………</t>
  </si>
  <si>
    <t>Adnotacje Wydziału Oświaty</t>
  </si>
  <si>
    <t>Szczecin dnia ………………………………………………</t>
  </si>
  <si>
    <t>pieczęć i podpis</t>
  </si>
  <si>
    <t>…………………………</t>
  </si>
  <si>
    <t xml:space="preserve">pieczęć i podpis </t>
  </si>
  <si>
    <t>Szczecin dnia ……………………………</t>
  </si>
  <si>
    <t xml:space="preserve">Zatwierdzam arkusz organizacyjny Gimnazjum Nr ……………. </t>
  </si>
  <si>
    <t>Adnotacje Kuratorium Oświaty</t>
  </si>
  <si>
    <t>Internat</t>
  </si>
  <si>
    <t>pedagog</t>
  </si>
  <si>
    <t>biblioteka</t>
  </si>
  <si>
    <t>internat</t>
  </si>
  <si>
    <t>Zatwierdzam arkusz organizacyjny Zespołu Szkół Nr ………………</t>
  </si>
  <si>
    <t>na rok szkolny 2007/2008.</t>
  </si>
  <si>
    <t>Zatwierdzam  arkusz organizacyjny Zespołu Szkół  Nr ………………… na rok szkolny 2007/2008</t>
  </si>
  <si>
    <t>Zatwierdzam  arkusz organizacyjny Zespołu Szkół Ogólnokształcących Nr ………………… na rok szkolny 2007/2008</t>
  </si>
  <si>
    <t>ARKUSZ ORGANIZACYJNY ZESPOŁU SZKÓŁ ............................................... W SZCZECINIE NA ROK SZKOLNY 2007/2008</t>
  </si>
  <si>
    <t>ARKUSZ ORGANIZACYJNY ZESPOŁU SZKÓŁ OGÓLNOKSZTAŁCĄCYCH  NR ............... W SZCZECINIE NA ROK SZKOLNY 2007/2008</t>
  </si>
  <si>
    <t>ARKUSZ ORGANIZACYJNY LICEUM OGÓLNOKSZTAŁCĄCEGO  NR ............... W SZCZECINIE NA ROK SZKOLNY 2007/2008</t>
  </si>
  <si>
    <t>Zatwierdza arkusz organizacyjny   …….. Liceum Ogólnokształcącego na rok szkolny 2007/2008</t>
  </si>
  <si>
    <t>Szczecin, dn………………………….                                      Pieczęć i podpis Dyrektora WOś</t>
  </si>
  <si>
    <t>ARKUSZ ORGANIZACYJNY GIMNAZJUM NR ...................... W SZCZECINIE NA ROK SZKOLNY 2007/2008</t>
  </si>
  <si>
    <t>Pedagog</t>
  </si>
  <si>
    <t>Biblioteka</t>
  </si>
  <si>
    <t>ARKUSZ ORGANIZACYJNY SZKOŁY  PODSTAWOWEJ NR ...................... W SZCZECINIE NA ROK SZKOLNY 2007/2008</t>
  </si>
  <si>
    <t>Zatwierdzam arkusz organizacyjny Szkoły Podstawowej Nr ………….…….        na rok szkolny 2007/2008</t>
  </si>
  <si>
    <t>Szczecin,dn. ……………………………………….                             Pieczęć i podpis Dyrektora Woś</t>
  </si>
  <si>
    <t>w roku szkolnym 2007/2008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</si>
</sst>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000"/>
    <numFmt numFmtId="169" formatCode="0.000"/>
    <numFmt numFmtId="170" formatCode="0.000000"/>
    <numFmt numFmtId="171" formatCode="0.00000"/>
    <numFmt numFmtId="172" formatCode="0.0000000"/>
  </numFmts>
  <fonts count="33">
    <font>
      <sz val="10"/>
      <name val="Arial CE"/>
      <family val="0"/>
    </font>
    <font>
      <b/>
      <sz val="18"/>
      <name val="Times New Roman CE"/>
      <family val="1"/>
    </font>
    <font>
      <sz val="12"/>
      <name val="Arial CE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8"/>
      <name val="Times New Roman CE"/>
      <family val="1"/>
    </font>
    <font>
      <b/>
      <sz val="13"/>
      <name val="Times New Roman CE"/>
      <family val="1"/>
    </font>
    <font>
      <sz val="8"/>
      <name val="Arial CE"/>
      <family val="2"/>
    </font>
    <font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u val="single"/>
      <sz val="16"/>
      <name val="Times New Roman CE"/>
      <family val="1"/>
    </font>
    <font>
      <b/>
      <i/>
      <sz val="26"/>
      <name val="Times New Roman CE"/>
      <family val="1"/>
    </font>
    <font>
      <b/>
      <sz val="22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b/>
      <sz val="20"/>
      <name val="Times New Roman CE"/>
      <family val="1"/>
    </font>
    <font>
      <b/>
      <i/>
      <sz val="12"/>
      <name val="Times New Roman CE"/>
      <family val="1"/>
    </font>
    <font>
      <b/>
      <sz val="8"/>
      <name val="Times New Roman CE"/>
      <family val="1"/>
    </font>
    <font>
      <sz val="7"/>
      <name val="Times New Roman CE"/>
      <family val="1"/>
    </font>
    <font>
      <sz val="10"/>
      <color indexed="8"/>
      <name val="Times New Roman CE"/>
      <family val="1"/>
    </font>
    <font>
      <sz val="11"/>
      <color indexed="10"/>
      <name val="Times New Roman CE"/>
      <family val="1"/>
    </font>
    <font>
      <sz val="6"/>
      <name val="Times New Roman CE"/>
      <family val="1"/>
    </font>
    <font>
      <u val="single"/>
      <sz val="10"/>
      <name val="Times New Roman CE"/>
      <family val="1"/>
    </font>
    <font>
      <sz val="16"/>
      <name val="Times New Roman CE"/>
      <family val="1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 style="double"/>
      <right style="double"/>
      <top style="thin"/>
      <bottom>
        <color indexed="63"/>
      </bottom>
      <diagonal style="thin"/>
    </border>
    <border diagonalDown="1">
      <left style="double"/>
      <right style="double"/>
      <top>
        <color indexed="63"/>
      </top>
      <bottom>
        <color indexed="63"/>
      </bottom>
      <diagonal style="thin"/>
    </border>
    <border diagonalDown="1">
      <left style="double"/>
      <right style="double"/>
      <top>
        <color indexed="63"/>
      </top>
      <bottom style="medium"/>
      <diagonal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3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textRotation="90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textRotation="90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1" fillId="0" borderId="29" xfId="0" applyFont="1" applyBorder="1" applyAlignment="1">
      <alignment/>
    </xf>
    <xf numFmtId="0" fontId="6" fillId="0" borderId="24" xfId="0" applyFont="1" applyBorder="1" applyAlignment="1">
      <alignment horizontal="center" textRotation="90"/>
    </xf>
    <xf numFmtId="0" fontId="14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/>
    </xf>
    <xf numFmtId="0" fontId="4" fillId="0" borderId="2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/>
    </xf>
    <xf numFmtId="0" fontId="6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14" fillId="0" borderId="55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textRotation="90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vertical="center"/>
      <protection locked="0"/>
    </xf>
    <xf numFmtId="0" fontId="4" fillId="0" borderId="63" xfId="0" applyFont="1" applyBorder="1" applyAlignment="1" applyProtection="1">
      <alignment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64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6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64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6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65" xfId="0" applyFont="1" applyBorder="1" applyAlignment="1" applyProtection="1">
      <alignment horizontal="left"/>
      <protection locked="0"/>
    </xf>
    <xf numFmtId="0" fontId="5" fillId="0" borderId="62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 vertical="center" wrapText="1"/>
      <protection/>
    </xf>
    <xf numFmtId="0" fontId="14" fillId="0" borderId="6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7" fillId="0" borderId="62" xfId="0" applyFont="1" applyBorder="1" applyAlignment="1" applyProtection="1">
      <alignment horizontal="center" vertical="center"/>
      <protection locked="0"/>
    </xf>
    <xf numFmtId="0" fontId="17" fillId="0" borderId="6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16" fillId="0" borderId="67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6" fillId="0" borderId="68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0" borderId="67" xfId="0" applyFont="1" applyBorder="1" applyAlignment="1" applyProtection="1">
      <alignment/>
      <protection locked="0"/>
    </xf>
    <xf numFmtId="0" fontId="6" fillId="0" borderId="69" xfId="0" applyFont="1" applyBorder="1" applyAlignment="1">
      <alignment horizontal="center" vertical="center"/>
    </xf>
    <xf numFmtId="2" fontId="14" fillId="0" borderId="69" xfId="0" applyNumberFormat="1" applyFont="1" applyBorder="1" applyAlignment="1">
      <alignment horizontal="center" vertical="center"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13" fillId="0" borderId="7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2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textRotation="90"/>
    </xf>
    <xf numFmtId="0" fontId="6" fillId="0" borderId="66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textRotation="90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5" fillId="0" borderId="7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3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78" xfId="0" applyFont="1" applyBorder="1" applyAlignment="1">
      <alignment horizontal="center" vertical="center"/>
    </xf>
    <xf numFmtId="0" fontId="4" fillId="0" borderId="46" xfId="0" applyFont="1" applyBorder="1" applyAlignment="1">
      <alignment textRotation="90"/>
    </xf>
    <xf numFmtId="0" fontId="4" fillId="0" borderId="47" xfId="0" applyFont="1" applyBorder="1" applyAlignment="1">
      <alignment textRotation="90"/>
    </xf>
    <xf numFmtId="0" fontId="4" fillId="0" borderId="48" xfId="0" applyFont="1" applyBorder="1" applyAlignment="1">
      <alignment textRotation="90"/>
    </xf>
    <xf numFmtId="0" fontId="4" fillId="0" borderId="79" xfId="0" applyFont="1" applyBorder="1" applyAlignment="1">
      <alignment/>
    </xf>
    <xf numFmtId="0" fontId="4" fillId="0" borderId="80" xfId="0" applyFont="1" applyBorder="1" applyAlignment="1">
      <alignment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textRotation="90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58" xfId="0" applyFont="1" applyBorder="1" applyAlignment="1">
      <alignment horizontal="center" vertical="center" textRotation="90"/>
    </xf>
    <xf numFmtId="0" fontId="4" fillId="0" borderId="58" xfId="0" applyFont="1" applyBorder="1" applyAlignment="1">
      <alignment/>
    </xf>
    <xf numFmtId="0" fontId="5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54" xfId="0" applyFont="1" applyBorder="1" applyAlignment="1" applyProtection="1">
      <alignment horizontal="center" vertical="center"/>
      <protection locked="0"/>
    </xf>
    <xf numFmtId="0" fontId="14" fillId="0" borderId="88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 wrapText="1"/>
    </xf>
    <xf numFmtId="0" fontId="15" fillId="0" borderId="8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textRotation="90" shrinkToFit="1"/>
    </xf>
    <xf numFmtId="0" fontId="6" fillId="0" borderId="27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27" fillId="0" borderId="38" xfId="0" applyFont="1" applyBorder="1" applyAlignment="1" applyProtection="1">
      <alignment horizontal="center" vertical="center"/>
      <protection locked="0"/>
    </xf>
    <xf numFmtId="0" fontId="27" fillId="0" borderId="3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50" xfId="0" applyFont="1" applyBorder="1" applyAlignment="1" applyProtection="1">
      <alignment horizontal="center" vertical="center"/>
      <protection locked="0"/>
    </xf>
    <xf numFmtId="0" fontId="27" fillId="0" borderId="89" xfId="0" applyFont="1" applyBorder="1" applyAlignment="1" applyProtection="1">
      <alignment horizontal="center" vertical="center"/>
      <protection locked="0"/>
    </xf>
    <xf numFmtId="0" fontId="27" fillId="0" borderId="7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9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6" xfId="0" applyFont="1" applyBorder="1" applyAlignment="1" applyProtection="1">
      <alignment horizontal="center" vertical="center"/>
      <protection locked="0"/>
    </xf>
    <xf numFmtId="0" fontId="21" fillId="0" borderId="49" xfId="0" applyFont="1" applyBorder="1" applyAlignment="1" applyProtection="1">
      <alignment horizontal="center" vertical="center"/>
      <protection locked="0"/>
    </xf>
    <xf numFmtId="0" fontId="17" fillId="0" borderId="67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 wrapText="1"/>
    </xf>
    <xf numFmtId="0" fontId="15" fillId="0" borderId="93" xfId="0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quotePrefix="1">
      <alignment horizontal="center" vertical="center"/>
    </xf>
    <xf numFmtId="0" fontId="21" fillId="0" borderId="21" xfId="0" applyFont="1" applyBorder="1" applyAlignment="1">
      <alignment horizontal="center" vertical="center" textRotation="9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vertical="top"/>
    </xf>
    <xf numFmtId="0" fontId="15" fillId="0" borderId="62" xfId="0" applyFont="1" applyBorder="1" applyAlignment="1">
      <alignment horizontal="center" vertical="center" wrapText="1"/>
    </xf>
    <xf numFmtId="0" fontId="4" fillId="0" borderId="8" xfId="0" applyFont="1" applyBorder="1" applyAlignment="1">
      <alignment/>
    </xf>
    <xf numFmtId="0" fontId="4" fillId="0" borderId="8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6" fillId="0" borderId="6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94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96" xfId="0" applyFont="1" applyBorder="1" applyAlignment="1">
      <alignment/>
    </xf>
    <xf numFmtId="0" fontId="4" fillId="0" borderId="97" xfId="0" applyFont="1" applyBorder="1" applyAlignment="1">
      <alignment/>
    </xf>
    <xf numFmtId="0" fontId="4" fillId="0" borderId="5" xfId="0" applyFont="1" applyBorder="1" applyAlignment="1">
      <alignment vertical="top"/>
    </xf>
    <xf numFmtId="0" fontId="4" fillId="0" borderId="9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99" xfId="0" applyFont="1" applyBorder="1" applyAlignment="1">
      <alignment/>
    </xf>
    <xf numFmtId="164" fontId="4" fillId="0" borderId="96" xfId="0" applyNumberFormat="1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" fillId="0" borderId="100" xfId="0" applyFont="1" applyBorder="1" applyAlignment="1">
      <alignment/>
    </xf>
    <xf numFmtId="0" fontId="11" fillId="0" borderId="9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21" fillId="0" borderId="78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6" fillId="0" borderId="101" xfId="0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left" vertical="center"/>
    </xf>
    <xf numFmtId="0" fontId="5" fillId="0" borderId="93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4" fillId="0" borderId="105" xfId="0" applyFont="1" applyBorder="1" applyAlignment="1" applyProtection="1">
      <alignment/>
      <protection locked="0"/>
    </xf>
    <xf numFmtId="0" fontId="4" fillId="0" borderId="53" xfId="0" applyFont="1" applyBorder="1" applyAlignment="1" applyProtection="1">
      <alignment/>
      <protection locked="0"/>
    </xf>
    <xf numFmtId="0" fontId="4" fillId="0" borderId="61" xfId="0" applyFont="1" applyBorder="1" applyAlignment="1" applyProtection="1">
      <alignment/>
      <protection locked="0"/>
    </xf>
    <xf numFmtId="0" fontId="4" fillId="0" borderId="106" xfId="0" applyFont="1" applyBorder="1" applyAlignment="1" applyProtection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30" fillId="0" borderId="45" xfId="0" applyFont="1" applyBorder="1" applyAlignment="1" applyProtection="1">
      <alignment/>
      <protection locked="0"/>
    </xf>
    <xf numFmtId="0" fontId="13" fillId="0" borderId="107" xfId="0" applyFont="1" applyBorder="1" applyAlignment="1">
      <alignment horizontal="center" vertical="center" textRotation="9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>
      <alignment/>
    </xf>
    <xf numFmtId="0" fontId="4" fillId="0" borderId="62" xfId="0" applyFont="1" applyBorder="1" applyAlignment="1" applyProtection="1">
      <alignment/>
      <protection locked="0"/>
    </xf>
    <xf numFmtId="0" fontId="13" fillId="0" borderId="108" xfId="0" applyFont="1" applyBorder="1" applyAlignment="1">
      <alignment horizontal="center" vertical="center"/>
    </xf>
    <xf numFmtId="0" fontId="4" fillId="0" borderId="3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106" xfId="0" applyFont="1" applyBorder="1" applyAlignment="1" applyProtection="1">
      <alignment horizontal="center" vertical="center" wrapText="1"/>
      <protection locked="0"/>
    </xf>
    <xf numFmtId="0" fontId="1" fillId="0" borderId="109" xfId="0" applyFont="1" applyBorder="1" applyAlignment="1" applyProtection="1">
      <alignment horizontal="center" vertical="center" wrapText="1"/>
      <protection locked="0"/>
    </xf>
    <xf numFmtId="0" fontId="1" fillId="0" borderId="110" xfId="0" applyFont="1" applyBorder="1" applyAlignment="1" applyProtection="1">
      <alignment horizontal="center" vertical="center" wrapText="1"/>
      <protection locked="0"/>
    </xf>
    <xf numFmtId="0" fontId="1" fillId="0" borderId="111" xfId="0" applyFont="1" applyBorder="1" applyAlignment="1" applyProtection="1">
      <alignment horizontal="center" vertical="center" wrapText="1"/>
      <protection locked="0"/>
    </xf>
    <xf numFmtId="0" fontId="1" fillId="0" borderId="84" xfId="0" applyFont="1" applyBorder="1" applyAlignment="1" applyProtection="1">
      <alignment horizontal="center" vertical="center" wrapText="1"/>
      <protection locked="0"/>
    </xf>
    <xf numFmtId="0" fontId="14" fillId="0" borderId="92" xfId="0" applyFont="1" applyBorder="1" applyAlignment="1" applyProtection="1">
      <alignment horizontal="center" textRotation="90"/>
      <protection locked="0"/>
    </xf>
    <xf numFmtId="0" fontId="14" fillId="0" borderId="34" xfId="0" applyFont="1" applyBorder="1" applyAlignment="1" applyProtection="1">
      <alignment horizontal="center" textRotation="90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12" xfId="0" applyFont="1" applyBorder="1" applyAlignment="1" applyProtection="1">
      <alignment horizontal="center" vertical="center" wrapText="1"/>
      <protection locked="0"/>
    </xf>
    <xf numFmtId="0" fontId="1" fillId="0" borderId="86" xfId="0" applyFont="1" applyBorder="1" applyAlignment="1" applyProtection="1">
      <alignment horizontal="center" vertical="center" wrapText="1"/>
      <protection locked="0"/>
    </xf>
    <xf numFmtId="0" fontId="4" fillId="0" borderId="113" xfId="0" applyFont="1" applyBorder="1" applyAlignment="1">
      <alignment horizontal="center"/>
    </xf>
    <xf numFmtId="0" fontId="4" fillId="0" borderId="114" xfId="0" applyFont="1" applyBorder="1" applyAlignment="1">
      <alignment horizontal="center"/>
    </xf>
    <xf numFmtId="0" fontId="1" fillId="0" borderId="115" xfId="0" applyFont="1" applyBorder="1" applyAlignment="1" applyProtection="1">
      <alignment horizontal="center" vertical="center" wrapText="1"/>
      <protection locked="0"/>
    </xf>
    <xf numFmtId="0" fontId="4" fillId="0" borderId="111" xfId="0" applyFont="1" applyBorder="1" applyAlignment="1">
      <alignment horizontal="center"/>
    </xf>
    <xf numFmtId="0" fontId="0" fillId="0" borderId="8" xfId="0" applyBorder="1" applyAlignment="1">
      <alignment/>
    </xf>
    <xf numFmtId="0" fontId="17" fillId="0" borderId="0" xfId="0" applyFont="1" applyBorder="1" applyAlignment="1" applyProtection="1">
      <alignment horizontal="center" vertical="center"/>
      <protection locked="0"/>
    </xf>
    <xf numFmtId="0" fontId="30" fillId="0" borderId="6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7" fillId="0" borderId="6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64" fontId="4" fillId="0" borderId="71" xfId="0" applyNumberFormat="1" applyFont="1" applyBorder="1" applyAlignment="1">
      <alignment horizontal="center" vertical="center"/>
    </xf>
    <xf numFmtId="164" fontId="4" fillId="0" borderId="64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/>
    </xf>
    <xf numFmtId="0" fontId="6" fillId="0" borderId="116" xfId="0" applyFont="1" applyBorder="1" applyAlignment="1" applyProtection="1">
      <alignment horizontal="center" vertical="center"/>
      <protection locked="0"/>
    </xf>
    <xf numFmtId="0" fontId="1" fillId="0" borderId="73" xfId="0" applyFont="1" applyBorder="1" applyAlignment="1" applyProtection="1">
      <alignment vertical="center" wrapText="1"/>
      <protection locked="0"/>
    </xf>
    <xf numFmtId="0" fontId="1" fillId="0" borderId="88" xfId="0" applyFont="1" applyBorder="1" applyAlignment="1" applyProtection="1">
      <alignment vertical="center" wrapText="1"/>
      <protection locked="0"/>
    </xf>
    <xf numFmtId="0" fontId="1" fillId="0" borderId="86" xfId="0" applyFont="1" applyBorder="1" applyAlignment="1" applyProtection="1">
      <alignment vertical="center" wrapText="1"/>
      <protection locked="0"/>
    </xf>
    <xf numFmtId="0" fontId="1" fillId="0" borderId="62" xfId="0" applyFont="1" applyBorder="1" applyAlignment="1" applyProtection="1">
      <alignment vertical="center" wrapText="1"/>
      <protection locked="0"/>
    </xf>
    <xf numFmtId="0" fontId="3" fillId="0" borderId="86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4" fillId="0" borderId="117" xfId="0" applyFont="1" applyBorder="1" applyAlignment="1" applyProtection="1">
      <alignment horizontal="left" vertical="center"/>
      <protection locked="0"/>
    </xf>
    <xf numFmtId="0" fontId="14" fillId="0" borderId="4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6" fillId="0" borderId="50" xfId="0" applyFont="1" applyBorder="1" applyAlignment="1">
      <alignment/>
    </xf>
    <xf numFmtId="0" fontId="4" fillId="0" borderId="84" xfId="0" applyFont="1" applyBorder="1" applyAlignment="1">
      <alignment horizontal="center"/>
    </xf>
    <xf numFmtId="0" fontId="13" fillId="0" borderId="41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4" fillId="0" borderId="92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textRotation="90"/>
    </xf>
    <xf numFmtId="0" fontId="4" fillId="0" borderId="66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textRotation="90"/>
      <protection locked="0"/>
    </xf>
    <xf numFmtId="0" fontId="4" fillId="0" borderId="60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0" fontId="4" fillId="0" borderId="56" xfId="0" applyFont="1" applyBorder="1" applyAlignment="1">
      <alignment horizontal="center" textRotation="9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4" fillId="0" borderId="6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6" fillId="0" borderId="9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4" fillId="0" borderId="3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4" fillId="0" borderId="16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61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 wrapText="1"/>
      <protection locked="0"/>
    </xf>
    <xf numFmtId="0" fontId="4" fillId="0" borderId="60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/>
    </xf>
    <xf numFmtId="0" fontId="30" fillId="0" borderId="0" xfId="0" applyFont="1" applyAlignment="1">
      <alignment/>
    </xf>
    <xf numFmtId="0" fontId="4" fillId="0" borderId="71" xfId="0" applyFont="1" applyBorder="1" applyAlignment="1" applyProtection="1">
      <alignment horizontal="center"/>
      <protection locked="0"/>
    </xf>
    <xf numFmtId="0" fontId="4" fillId="0" borderId="51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/>
    </xf>
    <xf numFmtId="0" fontId="30" fillId="0" borderId="0" xfId="0" applyFont="1" applyBorder="1" applyAlignment="1" applyProtection="1">
      <alignment/>
      <protection locked="0"/>
    </xf>
    <xf numFmtId="0" fontId="4" fillId="0" borderId="41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82" xfId="0" applyFont="1" applyBorder="1" applyAlignment="1">
      <alignment vertical="center" wrapText="1"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/>
    </xf>
    <xf numFmtId="0" fontId="4" fillId="0" borderId="78" xfId="0" applyFont="1" applyBorder="1" applyAlignment="1" applyProtection="1">
      <alignment horizontal="center" textRotation="90"/>
      <protection locked="0"/>
    </xf>
    <xf numFmtId="0" fontId="1" fillId="0" borderId="24" xfId="0" applyFont="1" applyBorder="1" applyAlignment="1">
      <alignment horizontal="center" vertical="center" wrapText="1"/>
    </xf>
    <xf numFmtId="0" fontId="6" fillId="0" borderId="78" xfId="0" applyFont="1" applyBorder="1" applyAlignment="1" applyProtection="1">
      <alignment horizontal="center" vertical="center" textRotation="90"/>
      <protection locked="0"/>
    </xf>
    <xf numFmtId="0" fontId="6" fillId="0" borderId="118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13" fillId="0" borderId="0" xfId="0" applyFont="1" applyBorder="1" applyAlignment="1" applyProtection="1">
      <alignment/>
      <protection locked="0"/>
    </xf>
    <xf numFmtId="0" fontId="31" fillId="0" borderId="36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7" fillId="0" borderId="67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4" fillId="0" borderId="71" xfId="0" applyFont="1" applyBorder="1" applyAlignment="1" applyProtection="1">
      <alignment/>
      <protection locked="0"/>
    </xf>
    <xf numFmtId="0" fontId="13" fillId="0" borderId="36" xfId="0" applyFont="1" applyBorder="1" applyAlignment="1">
      <alignment/>
    </xf>
    <xf numFmtId="0" fontId="13" fillId="0" borderId="5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4" fillId="0" borderId="82" xfId="0" applyFont="1" applyBorder="1" applyAlignment="1" applyProtection="1">
      <alignment/>
      <protection locked="0"/>
    </xf>
    <xf numFmtId="0" fontId="6" fillId="0" borderId="119" xfId="0" applyFont="1" applyBorder="1" applyAlignment="1">
      <alignment horizontal="center" vertical="center"/>
    </xf>
    <xf numFmtId="0" fontId="22" fillId="0" borderId="120" xfId="0" applyFont="1" applyBorder="1" applyAlignment="1" applyProtection="1">
      <alignment horizontal="center" vertical="center"/>
      <protection locked="0"/>
    </xf>
    <xf numFmtId="0" fontId="22" fillId="0" borderId="72" xfId="0" applyFont="1" applyBorder="1" applyAlignment="1" applyProtection="1">
      <alignment horizontal="center" vertical="center"/>
      <protection locked="0"/>
    </xf>
    <xf numFmtId="0" fontId="22" fillId="0" borderId="55" xfId="0" applyFont="1" applyBorder="1" applyAlignment="1" applyProtection="1">
      <alignment horizontal="center" vertical="center"/>
      <protection locked="0"/>
    </xf>
    <xf numFmtId="0" fontId="7" fillId="0" borderId="73" xfId="0" applyFont="1" applyBorder="1" applyAlignment="1" applyProtection="1">
      <alignment horizontal="center" vertical="center" wrapText="1"/>
      <protection locked="0"/>
    </xf>
    <xf numFmtId="0" fontId="7" fillId="0" borderId="88" xfId="0" applyFont="1" applyBorder="1" applyAlignment="1" applyProtection="1">
      <alignment horizontal="center" vertical="center" wrapText="1"/>
      <protection locked="0"/>
    </xf>
    <xf numFmtId="0" fontId="7" fillId="0" borderId="86" xfId="0" applyFont="1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 applyProtection="1">
      <alignment horizontal="center" vertical="center" wrapText="1"/>
      <protection locked="0"/>
    </xf>
    <xf numFmtId="0" fontId="1" fillId="0" borderId="88" xfId="0" applyFont="1" applyBorder="1" applyAlignment="1" applyProtection="1">
      <alignment horizontal="center" vertical="center" wrapText="1"/>
      <protection locked="0"/>
    </xf>
    <xf numFmtId="0" fontId="7" fillId="0" borderId="73" xfId="0" applyFont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22" fillId="0" borderId="113" xfId="0" applyFont="1" applyBorder="1" applyAlignment="1" applyProtection="1">
      <alignment horizontal="center" vertical="center"/>
      <protection locked="0"/>
    </xf>
    <xf numFmtId="0" fontId="22" fillId="0" borderId="40" xfId="0" applyFont="1" applyBorder="1" applyAlignment="1" applyProtection="1">
      <alignment horizontal="center" vertical="center"/>
      <protection locked="0"/>
    </xf>
    <xf numFmtId="0" fontId="22" fillId="0" borderId="110" xfId="0" applyFont="1" applyBorder="1" applyAlignment="1" applyProtection="1">
      <alignment horizontal="center" vertical="center"/>
      <protection locked="0"/>
    </xf>
    <xf numFmtId="0" fontId="22" fillId="0" borderId="111" xfId="0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115" xfId="0" applyFont="1" applyBorder="1" applyAlignment="1" applyProtection="1">
      <alignment horizontal="center" vertical="center"/>
      <protection locked="0"/>
    </xf>
    <xf numFmtId="0" fontId="22" fillId="0" borderId="38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60" xfId="0" applyFont="1" applyBorder="1" applyAlignment="1" applyProtection="1">
      <alignment horizontal="center" vertical="center"/>
      <protection locked="0"/>
    </xf>
    <xf numFmtId="0" fontId="24" fillId="0" borderId="5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111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7" fillId="0" borderId="33" xfId="0" applyFont="1" applyBorder="1" applyAlignment="1" applyProtection="1">
      <alignment horizontal="center" vertical="center" textRotation="90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24" fillId="0" borderId="61" xfId="0" applyFont="1" applyBorder="1" applyAlignment="1" applyProtection="1">
      <alignment horizontal="center" vertical="center"/>
      <protection locked="0"/>
    </xf>
    <xf numFmtId="0" fontId="24" fillId="0" borderId="51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4" fillId="0" borderId="114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4" fillId="0" borderId="109" xfId="0" applyFont="1" applyBorder="1" applyAlignment="1">
      <alignment horizontal="center"/>
    </xf>
    <xf numFmtId="0" fontId="4" fillId="0" borderId="72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115" xfId="0" applyFont="1" applyBorder="1" applyAlignment="1" applyProtection="1">
      <alignment horizontal="center" vertical="center"/>
      <protection locked="0"/>
    </xf>
    <xf numFmtId="0" fontId="4" fillId="0" borderId="113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center" wrapText="1"/>
    </xf>
    <xf numFmtId="0" fontId="4" fillId="0" borderId="111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14" fillId="0" borderId="44" xfId="0" applyFont="1" applyBorder="1" applyAlignment="1" applyProtection="1">
      <alignment horizontal="center" textRotation="90"/>
      <protection locked="0"/>
    </xf>
    <xf numFmtId="0" fontId="14" fillId="0" borderId="75" xfId="0" applyFont="1" applyBorder="1" applyAlignment="1" applyProtection="1">
      <alignment horizontal="center" textRotation="90"/>
      <protection locked="0"/>
    </xf>
    <xf numFmtId="0" fontId="14" fillId="0" borderId="39" xfId="0" applyFont="1" applyBorder="1" applyAlignment="1" applyProtection="1">
      <alignment horizontal="center" textRotation="90"/>
      <protection locked="0"/>
    </xf>
    <xf numFmtId="0" fontId="4" fillId="0" borderId="6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 wrapText="1"/>
    </xf>
    <xf numFmtId="0" fontId="7" fillId="0" borderId="73" xfId="0" applyFont="1" applyBorder="1" applyAlignment="1">
      <alignment horizontal="left" vertical="center" shrinkToFit="1"/>
    </xf>
    <xf numFmtId="0" fontId="7" fillId="0" borderId="88" xfId="0" applyFont="1" applyBorder="1" applyAlignment="1">
      <alignment horizontal="left" vertical="center" shrinkToFit="1"/>
    </xf>
    <xf numFmtId="0" fontId="7" fillId="0" borderId="86" xfId="0" applyFont="1" applyBorder="1" applyAlignment="1">
      <alignment horizontal="left" vertical="center" shrinkToFi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11" xfId="0" applyFont="1" applyBorder="1" applyAlignment="1" applyProtection="1">
      <alignment horizontal="left" vertical="center"/>
      <protection locked="0"/>
    </xf>
    <xf numFmtId="0" fontId="3" fillId="0" borderId="121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4" fillId="0" borderId="84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5" fillId="0" borderId="73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4" fillId="0" borderId="105" xfId="0" applyFont="1" applyBorder="1" applyAlignment="1" applyProtection="1">
      <alignment horizontal="left" vertical="center"/>
      <protection locked="0"/>
    </xf>
    <xf numFmtId="0" fontId="1" fillId="0" borderId="73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122" xfId="0" applyFont="1" applyBorder="1" applyAlignment="1">
      <alignment horizontal="center" vertical="center" wrapText="1"/>
    </xf>
    <xf numFmtId="0" fontId="1" fillId="0" borderId="123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1" fillId="0" borderId="115" xfId="0" applyFont="1" applyBorder="1" applyAlignment="1">
      <alignment horizontal="center" vertical="center" wrapText="1"/>
    </xf>
    <xf numFmtId="0" fontId="1" fillId="0" borderId="113" xfId="0" applyFont="1" applyBorder="1" applyAlignment="1">
      <alignment horizontal="center" vertical="center" wrapText="1"/>
    </xf>
    <xf numFmtId="0" fontId="1" fillId="0" borderId="114" xfId="0" applyFont="1" applyBorder="1" applyAlignment="1">
      <alignment horizontal="center" vertical="center" wrapText="1"/>
    </xf>
    <xf numFmtId="0" fontId="5" fillId="0" borderId="120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1" fillId="0" borderId="124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0" fontId="4" fillId="0" borderId="60" xfId="0" applyFont="1" applyBorder="1" applyAlignment="1" applyProtection="1">
      <alignment horizontal="left" vertical="center"/>
      <protection locked="0"/>
    </xf>
    <xf numFmtId="0" fontId="4" fillId="0" borderId="8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1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6" fillId="0" borderId="12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10" xfId="0" applyFont="1" applyBorder="1" applyAlignment="1" applyProtection="1">
      <alignment horizontal="center" vertical="center" wrapText="1"/>
      <protection locked="0"/>
    </xf>
    <xf numFmtId="0" fontId="6" fillId="0" borderId="111" xfId="0" applyFont="1" applyBorder="1" applyAlignment="1" applyProtection="1">
      <alignment horizontal="center" vertical="center" wrapText="1"/>
      <protection locked="0"/>
    </xf>
    <xf numFmtId="0" fontId="1" fillId="0" borderId="110" xfId="0" applyFont="1" applyBorder="1" applyAlignment="1" applyProtection="1">
      <alignment horizontal="center" vertical="center" wrapText="1"/>
      <protection locked="0"/>
    </xf>
    <xf numFmtId="0" fontId="1" fillId="0" borderId="111" xfId="0" applyFont="1" applyBorder="1" applyAlignment="1" applyProtection="1">
      <alignment horizontal="center" vertical="center" wrapText="1"/>
      <protection locked="0"/>
    </xf>
    <xf numFmtId="0" fontId="1" fillId="0" borderId="84" xfId="0" applyFont="1" applyBorder="1" applyAlignment="1" applyProtection="1">
      <alignment horizontal="center" vertical="center" wrapText="1"/>
      <protection locked="0"/>
    </xf>
    <xf numFmtId="0" fontId="0" fillId="0" borderId="111" xfId="0" applyBorder="1" applyAlignment="1">
      <alignment/>
    </xf>
    <xf numFmtId="0" fontId="0" fillId="0" borderId="84" xfId="0" applyBorder="1" applyAlignment="1">
      <alignment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106" xfId="0" applyFont="1" applyBorder="1" applyAlignment="1" applyProtection="1">
      <alignment horizontal="center" vertical="center" wrapText="1"/>
      <protection locked="0"/>
    </xf>
    <xf numFmtId="0" fontId="1" fillId="0" borderId="109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textRotation="90"/>
      <protection locked="0"/>
    </xf>
    <xf numFmtId="0" fontId="4" fillId="0" borderId="75" xfId="0" applyFont="1" applyBorder="1" applyAlignment="1" applyProtection="1">
      <alignment horizontal="center" vertical="center" textRotation="90"/>
      <protection locked="0"/>
    </xf>
    <xf numFmtId="0" fontId="4" fillId="0" borderId="39" xfId="0" applyFont="1" applyBorder="1" applyAlignment="1" applyProtection="1">
      <alignment horizontal="center" vertical="center" textRotation="90"/>
      <protection locked="0"/>
    </xf>
    <xf numFmtId="0" fontId="14" fillId="0" borderId="125" xfId="0" applyFont="1" applyBorder="1" applyAlignment="1" applyProtection="1">
      <alignment horizontal="center" textRotation="90"/>
      <protection locked="0"/>
    </xf>
    <xf numFmtId="0" fontId="14" fillId="0" borderId="34" xfId="0" applyFont="1" applyBorder="1" applyAlignment="1" applyProtection="1">
      <alignment horizontal="center" textRotation="90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13" fillId="0" borderId="110" xfId="0" applyFont="1" applyBorder="1" applyAlignment="1" applyProtection="1">
      <alignment horizontal="center" vertical="center" wrapText="1"/>
      <protection locked="0"/>
    </xf>
    <xf numFmtId="0" fontId="13" fillId="0" borderId="111" xfId="0" applyFont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0" fontId="6" fillId="0" borderId="7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75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textRotation="90"/>
    </xf>
    <xf numFmtId="0" fontId="6" fillId="0" borderId="75" xfId="0" applyFont="1" applyBorder="1" applyAlignment="1">
      <alignment horizontal="center" textRotation="90"/>
    </xf>
    <xf numFmtId="0" fontId="6" fillId="0" borderId="39" xfId="0" applyFont="1" applyBorder="1" applyAlignment="1">
      <alignment horizontal="center" textRotation="90"/>
    </xf>
    <xf numFmtId="0" fontId="1" fillId="0" borderId="86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textRotation="90"/>
      <protection locked="0"/>
    </xf>
    <xf numFmtId="0" fontId="14" fillId="0" borderId="126" xfId="0" applyFont="1" applyBorder="1" applyAlignment="1" applyProtection="1">
      <alignment horizontal="center" textRotation="90"/>
      <protection locked="0"/>
    </xf>
    <xf numFmtId="0" fontId="14" fillId="0" borderId="61" xfId="0" applyFont="1" applyBorder="1" applyAlignment="1" applyProtection="1">
      <alignment horizontal="center" textRotation="90"/>
      <protection locked="0"/>
    </xf>
    <xf numFmtId="0" fontId="22" fillId="0" borderId="73" xfId="0" applyFont="1" applyBorder="1" applyAlignment="1">
      <alignment horizontal="right" vertical="center" wrapText="1"/>
    </xf>
    <xf numFmtId="0" fontId="22" fillId="0" borderId="88" xfId="0" applyFont="1" applyBorder="1" applyAlignment="1">
      <alignment horizontal="right" vertical="center" wrapText="1"/>
    </xf>
    <xf numFmtId="0" fontId="22" fillId="0" borderId="86" xfId="0" applyFont="1" applyBorder="1" applyAlignment="1">
      <alignment horizontal="right" vertical="center" wrapText="1"/>
    </xf>
    <xf numFmtId="0" fontId="22" fillId="0" borderId="3" xfId="0" applyFont="1" applyBorder="1" applyAlignment="1" applyProtection="1">
      <alignment horizontal="left" vertical="center"/>
      <protection locked="0"/>
    </xf>
    <xf numFmtId="0" fontId="22" fillId="0" borderId="6" xfId="0" applyFont="1" applyBorder="1" applyAlignment="1" applyProtection="1">
      <alignment horizontal="left" vertical="center"/>
      <protection locked="0"/>
    </xf>
    <xf numFmtId="0" fontId="22" fillId="0" borderId="4" xfId="0" applyFont="1" applyBorder="1" applyAlignment="1" applyProtection="1">
      <alignment horizontal="left" vertical="center"/>
      <protection locked="0"/>
    </xf>
    <xf numFmtId="0" fontId="4" fillId="0" borderId="120" xfId="0" applyFont="1" applyBorder="1" applyAlignment="1" applyProtection="1">
      <alignment horizontal="left" vertical="center"/>
      <protection locked="0"/>
    </xf>
    <xf numFmtId="0" fontId="4" fillId="0" borderId="72" xfId="0" applyFont="1" applyBorder="1" applyAlignment="1" applyProtection="1">
      <alignment horizontal="left" vertical="center"/>
      <protection locked="0"/>
    </xf>
    <xf numFmtId="0" fontId="4" fillId="0" borderId="110" xfId="0" applyFont="1" applyBorder="1" applyAlignment="1" applyProtection="1">
      <alignment horizontal="left" vertical="center" wrapText="1"/>
      <protection locked="0"/>
    </xf>
    <xf numFmtId="0" fontId="4" fillId="0" borderId="111" xfId="0" applyFont="1" applyBorder="1" applyAlignment="1" applyProtection="1">
      <alignment horizontal="left" vertical="center" wrapText="1"/>
      <protection locked="0"/>
    </xf>
    <xf numFmtId="0" fontId="4" fillId="0" borderId="84" xfId="0" applyFont="1" applyBorder="1" applyAlignment="1" applyProtection="1">
      <alignment horizontal="left" vertical="center" wrapText="1"/>
      <protection locked="0"/>
    </xf>
    <xf numFmtId="0" fontId="4" fillId="0" borderId="6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88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164" fontId="4" fillId="0" borderId="0" xfId="0" applyNumberFormat="1" applyFont="1" applyBorder="1" applyAlignment="1">
      <alignment horizontal="center" vertical="center"/>
    </xf>
    <xf numFmtId="0" fontId="4" fillId="0" borderId="40" xfId="0" applyFont="1" applyBorder="1" applyAlignment="1" applyProtection="1">
      <alignment horizontal="left" vertical="center"/>
      <protection locked="0"/>
    </xf>
    <xf numFmtId="0" fontId="0" fillId="0" borderId="113" xfId="0" applyBorder="1" applyAlignment="1" applyProtection="1">
      <alignment/>
      <protection locked="0"/>
    </xf>
    <xf numFmtId="0" fontId="0" fillId="0" borderId="114" xfId="0" applyBorder="1" applyAlignment="1" applyProtection="1">
      <alignment/>
      <protection locked="0"/>
    </xf>
    <xf numFmtId="0" fontId="1" fillId="0" borderId="30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 wrapText="1"/>
    </xf>
    <xf numFmtId="0" fontId="6" fillId="0" borderId="64" xfId="0" applyFont="1" applyBorder="1" applyAlignment="1" applyProtection="1">
      <alignment horizontal="left"/>
      <protection locked="0"/>
    </xf>
    <xf numFmtId="0" fontId="5" fillId="0" borderId="121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65" xfId="0" applyFont="1" applyBorder="1" applyAlignment="1" applyProtection="1">
      <alignment horizontal="left"/>
      <protection locked="0"/>
    </xf>
    <xf numFmtId="0" fontId="7" fillId="0" borderId="127" xfId="0" applyFont="1" applyBorder="1" applyAlignment="1" applyProtection="1">
      <alignment horizontal="center" vertical="center" textRotation="90"/>
      <protection locked="0"/>
    </xf>
    <xf numFmtId="0" fontId="7" fillId="0" borderId="75" xfId="0" applyFont="1" applyBorder="1" applyAlignment="1" applyProtection="1">
      <alignment horizontal="center" vertical="center" textRotation="90"/>
      <protection locked="0"/>
    </xf>
    <xf numFmtId="0" fontId="7" fillId="0" borderId="39" xfId="0" applyFont="1" applyBorder="1" applyAlignment="1" applyProtection="1">
      <alignment horizontal="center" vertical="center" textRotation="90"/>
      <protection locked="0"/>
    </xf>
    <xf numFmtId="0" fontId="7" fillId="0" borderId="1" xfId="0" applyFont="1" applyBorder="1" applyAlignment="1" applyProtection="1">
      <alignment horizontal="center" vertical="center" textRotation="90"/>
      <protection locked="0"/>
    </xf>
    <xf numFmtId="0" fontId="7" fillId="0" borderId="17" xfId="0" applyFont="1" applyBorder="1" applyAlignment="1" applyProtection="1">
      <alignment horizontal="center" vertical="center" textRotation="90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92" xfId="0" applyFont="1" applyBorder="1" applyAlignment="1" applyProtection="1">
      <alignment horizontal="center" textRotation="90"/>
      <protection locked="0"/>
    </xf>
    <xf numFmtId="0" fontId="14" fillId="0" borderId="94" xfId="0" applyFont="1" applyBorder="1" applyAlignment="1" applyProtection="1">
      <alignment horizontal="center" textRotation="90"/>
      <protection locked="0"/>
    </xf>
    <xf numFmtId="0" fontId="14" fillId="0" borderId="54" xfId="0" applyFont="1" applyBorder="1" applyAlignment="1" applyProtection="1">
      <alignment horizontal="center" textRotation="90"/>
      <protection locked="0"/>
    </xf>
    <xf numFmtId="0" fontId="14" fillId="0" borderId="76" xfId="0" applyFont="1" applyBorder="1" applyAlignment="1" applyProtection="1">
      <alignment horizontal="center" textRotation="90"/>
      <protection locked="0"/>
    </xf>
    <xf numFmtId="0" fontId="14" fillId="0" borderId="118" xfId="0" applyFont="1" applyBorder="1" applyAlignment="1" applyProtection="1">
      <alignment horizontal="center" textRotation="90"/>
      <protection locked="0"/>
    </xf>
    <xf numFmtId="0" fontId="4" fillId="0" borderId="128" xfId="0" applyFont="1" applyBorder="1" applyAlignment="1" applyProtection="1">
      <alignment horizontal="center" vertical="center"/>
      <protection locked="0"/>
    </xf>
    <xf numFmtId="0" fontId="4" fillId="0" borderId="129" xfId="0" applyFont="1" applyBorder="1" applyAlignment="1" applyProtection="1">
      <alignment horizontal="center" vertical="center"/>
      <protection locked="0"/>
    </xf>
    <xf numFmtId="0" fontId="4" fillId="0" borderId="13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4" fillId="0" borderId="124" xfId="0" applyFont="1" applyBorder="1" applyAlignment="1" applyProtection="1">
      <alignment horizontal="left" vertical="center"/>
      <protection locked="0"/>
    </xf>
    <xf numFmtId="0" fontId="4" fillId="0" borderId="101" xfId="0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112" xfId="0" applyFont="1" applyBorder="1" applyAlignment="1" applyProtection="1">
      <alignment horizontal="center" vertical="center" wrapText="1"/>
      <protection locked="0"/>
    </xf>
    <xf numFmtId="0" fontId="4" fillId="0" borderId="73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5" xfId="0" applyFont="1" applyBorder="1" applyAlignment="1">
      <alignment horizontal="center"/>
    </xf>
    <xf numFmtId="0" fontId="4" fillId="0" borderId="113" xfId="0" applyFont="1" applyBorder="1" applyAlignment="1">
      <alignment horizontal="center"/>
    </xf>
    <xf numFmtId="0" fontId="4" fillId="0" borderId="114" xfId="0" applyFont="1" applyBorder="1" applyAlignment="1">
      <alignment horizontal="center"/>
    </xf>
    <xf numFmtId="0" fontId="4" fillId="0" borderId="124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11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106" xfId="0" applyFont="1" applyBorder="1" applyAlignment="1" applyProtection="1">
      <alignment horizontal="center" vertical="center"/>
      <protection locked="0"/>
    </xf>
    <xf numFmtId="0" fontId="4" fillId="0" borderId="109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 applyProtection="1">
      <alignment horizontal="center" vertical="center"/>
      <protection locked="0"/>
    </xf>
    <xf numFmtId="0" fontId="24" fillId="0" borderId="75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5" fillId="0" borderId="75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75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75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1" fillId="0" borderId="62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1" fillId="0" borderId="115" xfId="0" applyFont="1" applyBorder="1" applyAlignment="1" applyProtection="1">
      <alignment horizontal="center" vertical="center" wrapText="1"/>
      <protection locked="0"/>
    </xf>
    <xf numFmtId="0" fontId="1" fillId="0" borderId="113" xfId="0" applyFont="1" applyBorder="1" applyAlignment="1" applyProtection="1">
      <alignment horizontal="center" vertical="center" wrapText="1"/>
      <protection locked="0"/>
    </xf>
    <xf numFmtId="0" fontId="1" fillId="0" borderId="114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32" xfId="0" applyFont="1" applyBorder="1" applyAlignment="1">
      <alignment horizontal="center" vertical="center" wrapText="1"/>
    </xf>
    <xf numFmtId="0" fontId="1" fillId="0" borderId="117" xfId="0" applyFont="1" applyBorder="1" applyAlignment="1">
      <alignment horizontal="center" vertical="center" wrapText="1"/>
    </xf>
    <xf numFmtId="0" fontId="1" fillId="0" borderId="111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13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94" xfId="0" applyFont="1" applyBorder="1" applyAlignment="1">
      <alignment horizontal="center" vertical="center" textRotation="90" wrapText="1"/>
    </xf>
    <xf numFmtId="0" fontId="23" fillId="0" borderId="73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left" vertical="center"/>
    </xf>
    <xf numFmtId="0" fontId="7" fillId="0" borderId="86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4" fillId="0" borderId="88" xfId="0" applyFont="1" applyBorder="1" applyAlignment="1" applyProtection="1">
      <alignment horizontal="center" vertical="center" wrapText="1"/>
      <protection/>
    </xf>
    <xf numFmtId="0" fontId="14" fillId="0" borderId="86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9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90" xfId="0" applyFont="1" applyBorder="1" applyAlignment="1" applyProtection="1">
      <alignment horizontal="left" vertical="center"/>
      <protection locked="0"/>
    </xf>
    <xf numFmtId="0" fontId="3" fillId="0" borderId="73" xfId="0" applyFont="1" applyBorder="1" applyAlignment="1">
      <alignment horizontal="right" vertical="center" wrapText="1"/>
    </xf>
    <xf numFmtId="0" fontId="3" fillId="0" borderId="88" xfId="0" applyFont="1" applyBorder="1" applyAlignment="1">
      <alignment horizontal="right" vertical="center" wrapText="1"/>
    </xf>
    <xf numFmtId="0" fontId="3" fillId="0" borderId="86" xfId="0" applyFont="1" applyBorder="1" applyAlignment="1">
      <alignment horizontal="right" vertical="center" wrapText="1"/>
    </xf>
    <xf numFmtId="0" fontId="23" fillId="0" borderId="95" xfId="0" applyFont="1" applyBorder="1" applyAlignment="1">
      <alignment horizontal="center" vertical="center" wrapText="1"/>
    </xf>
    <xf numFmtId="0" fontId="21" fillId="0" borderId="110" xfId="0" applyFont="1" applyBorder="1" applyAlignment="1">
      <alignment horizontal="center"/>
    </xf>
    <xf numFmtId="0" fontId="21" fillId="0" borderId="111" xfId="0" applyFont="1" applyBorder="1" applyAlignment="1">
      <alignment horizontal="center"/>
    </xf>
    <xf numFmtId="0" fontId="21" fillId="0" borderId="84" xfId="0" applyFont="1" applyBorder="1" applyAlignment="1">
      <alignment horizontal="center"/>
    </xf>
    <xf numFmtId="0" fontId="22" fillId="0" borderId="20" xfId="0" applyFont="1" applyBorder="1" applyAlignment="1" applyProtection="1">
      <alignment horizontal="left" vertical="center"/>
      <protection locked="0"/>
    </xf>
    <xf numFmtId="0" fontId="21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/>
      <protection locked="0"/>
    </xf>
    <xf numFmtId="0" fontId="1" fillId="0" borderId="65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/>
    </xf>
    <xf numFmtId="164" fontId="4" fillId="0" borderId="60" xfId="0" applyNumberFormat="1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21" fillId="0" borderId="19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left" vertical="center"/>
      <protection locked="0"/>
    </xf>
    <xf numFmtId="0" fontId="21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 applyProtection="1">
      <alignment horizontal="left" vertical="center"/>
      <protection locked="0"/>
    </xf>
    <xf numFmtId="0" fontId="7" fillId="0" borderId="95" xfId="0" applyFont="1" applyBorder="1" applyAlignment="1">
      <alignment horizontal="left" vertical="center"/>
    </xf>
    <xf numFmtId="0" fontId="5" fillId="0" borderId="6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31" fillId="0" borderId="5" xfId="0" applyFont="1" applyBorder="1" applyAlignment="1" applyProtection="1">
      <alignment horizontal="center" wrapText="1"/>
      <protection locked="0"/>
    </xf>
    <xf numFmtId="0" fontId="31" fillId="0" borderId="0" xfId="0" applyFont="1" applyBorder="1" applyAlignment="1" applyProtection="1">
      <alignment horizontal="left" vertical="top" wrapText="1"/>
      <protection locked="0"/>
    </xf>
    <xf numFmtId="0" fontId="4" fillId="0" borderId="62" xfId="0" applyFont="1" applyBorder="1" applyAlignment="1" applyProtection="1">
      <alignment horizontal="center" vertical="top" wrapText="1"/>
      <protection locked="0"/>
    </xf>
    <xf numFmtId="0" fontId="4" fillId="0" borderId="134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26" fillId="0" borderId="120" xfId="0" applyFont="1" applyBorder="1" applyAlignment="1">
      <alignment horizontal="center" vertical="center" wrapText="1" shrinkToFit="1"/>
    </xf>
    <xf numFmtId="0" fontId="26" fillId="0" borderId="72" xfId="0" applyFont="1" applyBorder="1" applyAlignment="1">
      <alignment horizontal="center" vertical="center" wrapText="1" shrinkToFit="1"/>
    </xf>
    <xf numFmtId="0" fontId="26" fillId="0" borderId="85" xfId="0" applyFont="1" applyBorder="1" applyAlignment="1">
      <alignment horizontal="center" vertical="center" wrapText="1" shrinkToFit="1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10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131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9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3" fillId="0" borderId="110" xfId="0" applyFont="1" applyBorder="1" applyAlignment="1" applyProtection="1">
      <alignment horizontal="right" vertical="center" wrapText="1"/>
      <protection locked="0"/>
    </xf>
    <xf numFmtId="0" fontId="13" fillId="0" borderId="41" xfId="0" applyFont="1" applyBorder="1" applyAlignment="1" applyProtection="1">
      <alignment horizontal="right" vertical="center" wrapText="1"/>
      <protection locked="0"/>
    </xf>
    <xf numFmtId="0" fontId="29" fillId="0" borderId="1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22" fillId="0" borderId="42" xfId="0" applyFont="1" applyBorder="1" applyAlignment="1" applyProtection="1">
      <alignment horizontal="center" vertical="center"/>
      <protection locked="0"/>
    </xf>
    <xf numFmtId="0" fontId="21" fillId="0" borderId="73" xfId="0" applyFont="1" applyBorder="1" applyAlignment="1">
      <alignment horizontal="center" vertical="center" wrapText="1"/>
    </xf>
    <xf numFmtId="0" fontId="21" fillId="0" borderId="88" xfId="0" applyFont="1" applyBorder="1" applyAlignment="1">
      <alignment horizontal="center" vertical="center" wrapText="1"/>
    </xf>
    <xf numFmtId="0" fontId="21" fillId="0" borderId="8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18" fillId="0" borderId="67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6" fillId="0" borderId="73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86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86" xfId="0" applyFont="1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4" fillId="0" borderId="113" xfId="0" applyFont="1" applyBorder="1" applyAlignment="1" applyProtection="1">
      <alignment horizontal="left" vertical="center"/>
      <protection locked="0"/>
    </xf>
    <xf numFmtId="0" fontId="4" fillId="0" borderId="114" xfId="0" applyFont="1" applyBorder="1" applyAlignment="1" applyProtection="1">
      <alignment horizontal="left" vertical="center"/>
      <protection locked="0"/>
    </xf>
    <xf numFmtId="0" fontId="4" fillId="0" borderId="72" xfId="0" applyFont="1" applyBorder="1" applyAlignment="1" applyProtection="1">
      <alignment horizontal="left" vertical="center" wrapText="1"/>
      <protection locked="0"/>
    </xf>
    <xf numFmtId="0" fontId="4" fillId="0" borderId="85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164" fontId="4" fillId="0" borderId="8" xfId="0" applyNumberFormat="1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3">
    <dxf>
      <font>
        <color rgb="FFFF0000"/>
      </font>
      <fill>
        <patternFill>
          <bgColor rgb="FFC0C0C0"/>
        </patternFill>
      </fill>
      <border/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64</xdr:col>
      <xdr:colOff>0</xdr:colOff>
      <xdr:row>9</xdr:row>
      <xdr:rowOff>0</xdr:rowOff>
    </xdr:from>
    <xdr:ext cx="133350" cy="285750"/>
    <xdr:sp>
      <xdr:nvSpPr>
        <xdr:cNvPr id="1" name="TextBox 1"/>
        <xdr:cNvSpPr txBox="1">
          <a:spLocks noChangeArrowheads="1"/>
        </xdr:cNvSpPr>
      </xdr:nvSpPr>
      <xdr:spPr>
        <a:xfrm>
          <a:off x="32194500" y="441960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676275</xdr:colOff>
      <xdr:row>8</xdr:row>
      <xdr:rowOff>38100</xdr:rowOff>
    </xdr:from>
    <xdr:to>
      <xdr:col>3</xdr:col>
      <xdr:colOff>2228850</xdr:colOff>
      <xdr:row>8</xdr:row>
      <xdr:rowOff>523875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76475" y="2619375"/>
          <a:ext cx="15525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GODZINY</a:t>
          </a:r>
        </a:p>
      </xdr:txBody>
    </xdr:sp>
    <xdr:clientData/>
  </xdr:twoCellAnchor>
  <xdr:twoCellAnchor>
    <xdr:from>
      <xdr:col>2</xdr:col>
      <xdr:colOff>342900</xdr:colOff>
      <xdr:row>8</xdr:row>
      <xdr:rowOff>1133475</xdr:rowOff>
    </xdr:from>
    <xdr:to>
      <xdr:col>3</xdr:col>
      <xdr:colOff>1343025</xdr:colOff>
      <xdr:row>8</xdr:row>
      <xdr:rowOff>1495425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38275" y="3714750"/>
          <a:ext cx="1504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PRZEDMIOTY</a:t>
          </a:r>
        </a:p>
      </xdr:txBody>
    </xdr:sp>
    <xdr:clientData/>
  </xdr:twoCellAnchor>
  <xdr:twoCellAnchor>
    <xdr:from>
      <xdr:col>68</xdr:col>
      <xdr:colOff>0</xdr:colOff>
      <xdr:row>93</xdr:row>
      <xdr:rowOff>47625</xdr:rowOff>
    </xdr:from>
    <xdr:to>
      <xdr:col>68</xdr:col>
      <xdr:colOff>0</xdr:colOff>
      <xdr:row>93</xdr:row>
      <xdr:rowOff>238125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3985200" y="25412700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22/26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76</xdr:col>
      <xdr:colOff>47625</xdr:colOff>
      <xdr:row>5</xdr:row>
      <xdr:rowOff>257175</xdr:rowOff>
    </xdr:from>
    <xdr:ext cx="1485900" cy="714375"/>
    <xdr:sp>
      <xdr:nvSpPr>
        <xdr:cNvPr id="1" name="TextBox 1"/>
        <xdr:cNvSpPr txBox="1">
          <a:spLocks noChangeArrowheads="1"/>
        </xdr:cNvSpPr>
      </xdr:nvSpPr>
      <xdr:spPr>
        <a:xfrm>
          <a:off x="36985575" y="2724150"/>
          <a:ext cx="1485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NAUCZYCIEL
</a:t>
          </a:r>
        </a:p>
      </xdr:txBody>
    </xdr:sp>
    <xdr:clientData/>
  </xdr:oneCellAnchor>
  <xdr:oneCellAnchor>
    <xdr:from>
      <xdr:col>76</xdr:col>
      <xdr:colOff>28575</xdr:colOff>
      <xdr:row>9</xdr:row>
      <xdr:rowOff>1485900</xdr:rowOff>
    </xdr:from>
    <xdr:ext cx="1295400" cy="247650"/>
    <xdr:sp>
      <xdr:nvSpPr>
        <xdr:cNvPr id="2" name="TextBox 2"/>
        <xdr:cNvSpPr txBox="1">
          <a:spLocks noChangeArrowheads="1"/>
        </xdr:cNvSpPr>
      </xdr:nvSpPr>
      <xdr:spPr>
        <a:xfrm>
          <a:off x="36966525" y="5276850"/>
          <a:ext cx="1295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SUMA GODZIN </a:t>
          </a:r>
        </a:p>
      </xdr:txBody>
    </xdr:sp>
    <xdr:clientData/>
  </xdr:oneCellAnchor>
  <xdr:oneCellAnchor>
    <xdr:from>
      <xdr:col>100</xdr:col>
      <xdr:colOff>0</xdr:colOff>
      <xdr:row>10</xdr:row>
      <xdr:rowOff>0</xdr:rowOff>
    </xdr:from>
    <xdr:ext cx="171450" cy="381000"/>
    <xdr:sp>
      <xdr:nvSpPr>
        <xdr:cNvPr id="3" name="TextBox 3"/>
        <xdr:cNvSpPr txBox="1">
          <a:spLocks noChangeArrowheads="1"/>
        </xdr:cNvSpPr>
      </xdr:nvSpPr>
      <xdr:spPr>
        <a:xfrm>
          <a:off x="48329850" y="562927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676275</xdr:colOff>
      <xdr:row>9</xdr:row>
      <xdr:rowOff>38100</xdr:rowOff>
    </xdr:from>
    <xdr:to>
      <xdr:col>3</xdr:col>
      <xdr:colOff>2228850</xdr:colOff>
      <xdr:row>9</xdr:row>
      <xdr:rowOff>523875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76475" y="3829050"/>
          <a:ext cx="15525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GODZINY</a:t>
          </a:r>
        </a:p>
      </xdr:txBody>
    </xdr:sp>
    <xdr:clientData/>
  </xdr:twoCellAnchor>
  <xdr:twoCellAnchor>
    <xdr:from>
      <xdr:col>2</xdr:col>
      <xdr:colOff>342900</xdr:colOff>
      <xdr:row>9</xdr:row>
      <xdr:rowOff>1133475</xdr:rowOff>
    </xdr:from>
    <xdr:to>
      <xdr:col>3</xdr:col>
      <xdr:colOff>1343025</xdr:colOff>
      <xdr:row>9</xdr:row>
      <xdr:rowOff>1495425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38275" y="4924425"/>
          <a:ext cx="1504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PRZEDMIOTY</a:t>
          </a:r>
        </a:p>
      </xdr:txBody>
    </xdr:sp>
    <xdr:clientData/>
  </xdr:twoCellAnchor>
  <xdr:twoCellAnchor>
    <xdr:from>
      <xdr:col>100</xdr:col>
      <xdr:colOff>0</xdr:colOff>
      <xdr:row>83</xdr:row>
      <xdr:rowOff>47625</xdr:rowOff>
    </xdr:from>
    <xdr:to>
      <xdr:col>100</xdr:col>
      <xdr:colOff>0</xdr:colOff>
      <xdr:row>83</xdr:row>
      <xdr:rowOff>238125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8329850" y="22745700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22/26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64</xdr:col>
      <xdr:colOff>47625</xdr:colOff>
      <xdr:row>5</xdr:row>
      <xdr:rowOff>266700</xdr:rowOff>
    </xdr:from>
    <xdr:ext cx="1333500" cy="762000"/>
    <xdr:sp>
      <xdr:nvSpPr>
        <xdr:cNvPr id="1" name="TextBox 1"/>
        <xdr:cNvSpPr txBox="1">
          <a:spLocks noChangeArrowheads="1"/>
        </xdr:cNvSpPr>
      </xdr:nvSpPr>
      <xdr:spPr>
        <a:xfrm>
          <a:off x="30318075" y="2466975"/>
          <a:ext cx="13335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NAUCZYCIEL
</a:t>
          </a:r>
        </a:p>
      </xdr:txBody>
    </xdr:sp>
    <xdr:clientData/>
  </xdr:oneCellAnchor>
  <xdr:oneCellAnchor>
    <xdr:from>
      <xdr:col>64</xdr:col>
      <xdr:colOff>28575</xdr:colOff>
      <xdr:row>9</xdr:row>
      <xdr:rowOff>1485900</xdr:rowOff>
    </xdr:from>
    <xdr:ext cx="1304925" cy="247650"/>
    <xdr:sp>
      <xdr:nvSpPr>
        <xdr:cNvPr id="2" name="TextBox 2"/>
        <xdr:cNvSpPr txBox="1">
          <a:spLocks noChangeArrowheads="1"/>
        </xdr:cNvSpPr>
      </xdr:nvSpPr>
      <xdr:spPr>
        <a:xfrm>
          <a:off x="30299025" y="5010150"/>
          <a:ext cx="1304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SUMA GODZIN </a:t>
          </a:r>
        </a:p>
      </xdr:txBody>
    </xdr:sp>
    <xdr:clientData/>
  </xdr:oneCellAnchor>
  <xdr:oneCellAnchor>
    <xdr:from>
      <xdr:col>88</xdr:col>
      <xdr:colOff>0</xdr:colOff>
      <xdr:row>10</xdr:row>
      <xdr:rowOff>0</xdr:rowOff>
    </xdr:from>
    <xdr:ext cx="133350" cy="285750"/>
    <xdr:sp>
      <xdr:nvSpPr>
        <xdr:cNvPr id="3" name="TextBox 3"/>
        <xdr:cNvSpPr txBox="1">
          <a:spLocks noChangeArrowheads="1"/>
        </xdr:cNvSpPr>
      </xdr:nvSpPr>
      <xdr:spPr>
        <a:xfrm>
          <a:off x="41662350" y="53625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676275</xdr:colOff>
      <xdr:row>9</xdr:row>
      <xdr:rowOff>38100</xdr:rowOff>
    </xdr:from>
    <xdr:to>
      <xdr:col>3</xdr:col>
      <xdr:colOff>2228850</xdr:colOff>
      <xdr:row>9</xdr:row>
      <xdr:rowOff>523875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76475" y="3562350"/>
          <a:ext cx="15525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GODZINY</a:t>
          </a:r>
        </a:p>
      </xdr:txBody>
    </xdr:sp>
    <xdr:clientData/>
  </xdr:twoCellAnchor>
  <xdr:twoCellAnchor>
    <xdr:from>
      <xdr:col>2</xdr:col>
      <xdr:colOff>342900</xdr:colOff>
      <xdr:row>9</xdr:row>
      <xdr:rowOff>1133475</xdr:rowOff>
    </xdr:from>
    <xdr:to>
      <xdr:col>3</xdr:col>
      <xdr:colOff>1333500</xdr:colOff>
      <xdr:row>9</xdr:row>
      <xdr:rowOff>1495425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38275" y="4657725"/>
          <a:ext cx="14954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PRZEDMIOTY</a:t>
          </a:r>
        </a:p>
      </xdr:txBody>
    </xdr:sp>
    <xdr:clientData/>
  </xdr:twoCellAnchor>
  <xdr:twoCellAnchor>
    <xdr:from>
      <xdr:col>88</xdr:col>
      <xdr:colOff>0</xdr:colOff>
      <xdr:row>60</xdr:row>
      <xdr:rowOff>47625</xdr:rowOff>
    </xdr:from>
    <xdr:to>
      <xdr:col>88</xdr:col>
      <xdr:colOff>0</xdr:colOff>
      <xdr:row>60</xdr:row>
      <xdr:rowOff>238125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1662350" y="1825942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22/26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47625</xdr:colOff>
      <xdr:row>5</xdr:row>
      <xdr:rowOff>257175</xdr:rowOff>
    </xdr:from>
    <xdr:ext cx="1495425" cy="714375"/>
    <xdr:sp>
      <xdr:nvSpPr>
        <xdr:cNvPr id="1" name="TextBox 1"/>
        <xdr:cNvSpPr txBox="1">
          <a:spLocks noChangeArrowheads="1"/>
        </xdr:cNvSpPr>
      </xdr:nvSpPr>
      <xdr:spPr>
        <a:xfrm>
          <a:off x="24203025" y="2762250"/>
          <a:ext cx="14954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NAUCZYCIEL
</a:t>
          </a:r>
        </a:p>
      </xdr:txBody>
    </xdr:sp>
    <xdr:clientData/>
  </xdr:oneCellAnchor>
  <xdr:oneCellAnchor>
    <xdr:from>
      <xdr:col>60</xdr:col>
      <xdr:colOff>28575</xdr:colOff>
      <xdr:row>9</xdr:row>
      <xdr:rowOff>1485900</xdr:rowOff>
    </xdr:from>
    <xdr:ext cx="1304925" cy="247650"/>
    <xdr:sp>
      <xdr:nvSpPr>
        <xdr:cNvPr id="2" name="TextBox 2"/>
        <xdr:cNvSpPr txBox="1">
          <a:spLocks noChangeArrowheads="1"/>
        </xdr:cNvSpPr>
      </xdr:nvSpPr>
      <xdr:spPr>
        <a:xfrm>
          <a:off x="24183975" y="5314950"/>
          <a:ext cx="1304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SUMA GODZIN </a:t>
          </a:r>
        </a:p>
      </xdr:txBody>
    </xdr:sp>
    <xdr:clientData/>
  </xdr:oneCellAnchor>
  <xdr:oneCellAnchor>
    <xdr:from>
      <xdr:col>84</xdr:col>
      <xdr:colOff>0</xdr:colOff>
      <xdr:row>10</xdr:row>
      <xdr:rowOff>0</xdr:rowOff>
    </xdr:from>
    <xdr:ext cx="133350" cy="285750"/>
    <xdr:sp>
      <xdr:nvSpPr>
        <xdr:cNvPr id="3" name="TextBox 3"/>
        <xdr:cNvSpPr txBox="1">
          <a:spLocks noChangeArrowheads="1"/>
        </xdr:cNvSpPr>
      </xdr:nvSpPr>
      <xdr:spPr>
        <a:xfrm>
          <a:off x="35547300" y="56673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676275</xdr:colOff>
      <xdr:row>9</xdr:row>
      <xdr:rowOff>38100</xdr:rowOff>
    </xdr:from>
    <xdr:to>
      <xdr:col>3</xdr:col>
      <xdr:colOff>2228850</xdr:colOff>
      <xdr:row>9</xdr:row>
      <xdr:rowOff>523875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09800" y="3867150"/>
          <a:ext cx="15525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GODZINY</a:t>
          </a:r>
        </a:p>
      </xdr:txBody>
    </xdr:sp>
    <xdr:clientData/>
  </xdr:twoCellAnchor>
  <xdr:twoCellAnchor>
    <xdr:from>
      <xdr:col>2</xdr:col>
      <xdr:colOff>190500</xdr:colOff>
      <xdr:row>9</xdr:row>
      <xdr:rowOff>1295400</xdr:rowOff>
    </xdr:from>
    <xdr:to>
      <xdr:col>3</xdr:col>
      <xdr:colOff>1371600</xdr:colOff>
      <xdr:row>9</xdr:row>
      <xdr:rowOff>1638300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85875" y="5124450"/>
          <a:ext cx="1619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PRZEDMIOTY</a:t>
          </a:r>
        </a:p>
      </xdr:txBody>
    </xdr:sp>
    <xdr:clientData/>
  </xdr:twoCellAnchor>
  <xdr:twoCellAnchor>
    <xdr:from>
      <xdr:col>59</xdr:col>
      <xdr:colOff>0</xdr:colOff>
      <xdr:row>41</xdr:row>
      <xdr:rowOff>0</xdr:rowOff>
    </xdr:from>
    <xdr:to>
      <xdr:col>59</xdr:col>
      <xdr:colOff>0</xdr:colOff>
      <xdr:row>41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031575" y="1163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22/26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304800</xdr:colOff>
      <xdr:row>5</xdr:row>
      <xdr:rowOff>209550</xdr:rowOff>
    </xdr:from>
    <xdr:ext cx="1485900" cy="590550"/>
    <xdr:sp>
      <xdr:nvSpPr>
        <xdr:cNvPr id="1" name="TextBox 1"/>
        <xdr:cNvSpPr txBox="1">
          <a:spLocks noChangeArrowheads="1"/>
        </xdr:cNvSpPr>
      </xdr:nvSpPr>
      <xdr:spPr>
        <a:xfrm>
          <a:off x="29908500" y="3095625"/>
          <a:ext cx="14859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NAUCZYCIEL
(stanowisko, przedmiot)</a:t>
          </a:r>
        </a:p>
      </xdr:txBody>
    </xdr:sp>
    <xdr:clientData/>
  </xdr:oneCellAnchor>
  <xdr:oneCellAnchor>
    <xdr:from>
      <xdr:col>62</xdr:col>
      <xdr:colOff>85725</xdr:colOff>
      <xdr:row>9</xdr:row>
      <xdr:rowOff>1428750</xdr:rowOff>
    </xdr:from>
    <xdr:ext cx="1304925" cy="361950"/>
    <xdr:sp>
      <xdr:nvSpPr>
        <xdr:cNvPr id="2" name="TextBox 2"/>
        <xdr:cNvSpPr txBox="1">
          <a:spLocks noChangeArrowheads="1"/>
        </xdr:cNvSpPr>
      </xdr:nvSpPr>
      <xdr:spPr>
        <a:xfrm>
          <a:off x="30127575" y="5638800"/>
          <a:ext cx="1304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SUMA GODZIN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86</xdr:col>
      <xdr:colOff>0</xdr:colOff>
      <xdr:row>10</xdr:row>
      <xdr:rowOff>0</xdr:rowOff>
    </xdr:from>
    <xdr:ext cx="133350" cy="285750"/>
    <xdr:sp>
      <xdr:nvSpPr>
        <xdr:cNvPr id="3" name="TextBox 3"/>
        <xdr:cNvSpPr txBox="1">
          <a:spLocks noChangeArrowheads="1"/>
        </xdr:cNvSpPr>
      </xdr:nvSpPr>
      <xdr:spPr>
        <a:xfrm>
          <a:off x="41271825" y="60483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1123950</xdr:colOff>
      <xdr:row>9</xdr:row>
      <xdr:rowOff>304800</xdr:rowOff>
    </xdr:from>
    <xdr:to>
      <xdr:col>4</xdr:col>
      <xdr:colOff>0</xdr:colOff>
      <xdr:row>9</xdr:row>
      <xdr:rowOff>790575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067175" y="451485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GODZINY</a:t>
          </a:r>
        </a:p>
      </xdr:txBody>
    </xdr:sp>
    <xdr:clientData/>
  </xdr:twoCellAnchor>
  <xdr:twoCellAnchor>
    <xdr:from>
      <xdr:col>2</xdr:col>
      <xdr:colOff>333375</xdr:colOff>
      <xdr:row>9</xdr:row>
      <xdr:rowOff>1133475</xdr:rowOff>
    </xdr:from>
    <xdr:to>
      <xdr:col>3</xdr:col>
      <xdr:colOff>1123950</xdr:colOff>
      <xdr:row>9</xdr:row>
      <xdr:rowOff>1495425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152650" y="5343525"/>
          <a:ext cx="1914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PRZEDMIOTY</a:t>
          </a:r>
        </a:p>
      </xdr:txBody>
    </xdr:sp>
    <xdr:clientData/>
  </xdr:twoCellAnchor>
  <xdr:twoCellAnchor>
    <xdr:from>
      <xdr:col>86</xdr:col>
      <xdr:colOff>0</xdr:colOff>
      <xdr:row>49</xdr:row>
      <xdr:rowOff>47625</xdr:rowOff>
    </xdr:from>
    <xdr:to>
      <xdr:col>86</xdr:col>
      <xdr:colOff>0</xdr:colOff>
      <xdr:row>49</xdr:row>
      <xdr:rowOff>238125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1271825" y="1483042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22/26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47625</xdr:colOff>
      <xdr:row>5</xdr:row>
      <xdr:rowOff>257175</xdr:rowOff>
    </xdr:from>
    <xdr:ext cx="1495425" cy="676275"/>
    <xdr:sp>
      <xdr:nvSpPr>
        <xdr:cNvPr id="1" name="TextBox 1"/>
        <xdr:cNvSpPr txBox="1">
          <a:spLocks noChangeArrowheads="1"/>
        </xdr:cNvSpPr>
      </xdr:nvSpPr>
      <xdr:spPr>
        <a:xfrm>
          <a:off x="20783550" y="2971800"/>
          <a:ext cx="14954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NAUCZYCIEL
</a:t>
          </a:r>
        </a:p>
      </xdr:txBody>
    </xdr:sp>
    <xdr:clientData/>
  </xdr:oneCellAnchor>
  <xdr:oneCellAnchor>
    <xdr:from>
      <xdr:col>46</xdr:col>
      <xdr:colOff>28575</xdr:colOff>
      <xdr:row>9</xdr:row>
      <xdr:rowOff>1485900</xdr:rowOff>
    </xdr:from>
    <xdr:ext cx="1295400" cy="352425"/>
    <xdr:sp>
      <xdr:nvSpPr>
        <xdr:cNvPr id="2" name="TextBox 2"/>
        <xdr:cNvSpPr txBox="1">
          <a:spLocks noChangeArrowheads="1"/>
        </xdr:cNvSpPr>
      </xdr:nvSpPr>
      <xdr:spPr>
        <a:xfrm>
          <a:off x="20764500" y="5524500"/>
          <a:ext cx="12954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SUMA GODZIN </a:t>
          </a:r>
        </a:p>
      </xdr:txBody>
    </xdr:sp>
    <xdr:clientData/>
  </xdr:oneCellAnchor>
  <xdr:oneCellAnchor>
    <xdr:from>
      <xdr:col>70</xdr:col>
      <xdr:colOff>0</xdr:colOff>
      <xdr:row>10</xdr:row>
      <xdr:rowOff>0</xdr:rowOff>
    </xdr:from>
    <xdr:ext cx="133350" cy="285750"/>
    <xdr:sp>
      <xdr:nvSpPr>
        <xdr:cNvPr id="3" name="TextBox 3"/>
        <xdr:cNvSpPr txBox="1">
          <a:spLocks noChangeArrowheads="1"/>
        </xdr:cNvSpPr>
      </xdr:nvSpPr>
      <xdr:spPr>
        <a:xfrm>
          <a:off x="32565975" y="58769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1924050</xdr:colOff>
      <xdr:row>9</xdr:row>
      <xdr:rowOff>304800</xdr:rowOff>
    </xdr:from>
    <xdr:to>
      <xdr:col>4</xdr:col>
      <xdr:colOff>0</xdr:colOff>
      <xdr:row>9</xdr:row>
      <xdr:rowOff>790575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524250" y="4343400"/>
          <a:ext cx="15621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GODZINY</a:t>
          </a:r>
        </a:p>
      </xdr:txBody>
    </xdr:sp>
    <xdr:clientData/>
  </xdr:twoCellAnchor>
  <xdr:twoCellAnchor>
    <xdr:from>
      <xdr:col>2</xdr:col>
      <xdr:colOff>342900</xdr:colOff>
      <xdr:row>9</xdr:row>
      <xdr:rowOff>1133475</xdr:rowOff>
    </xdr:from>
    <xdr:to>
      <xdr:col>3</xdr:col>
      <xdr:colOff>1676400</xdr:colOff>
      <xdr:row>9</xdr:row>
      <xdr:rowOff>1724025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38275" y="5172075"/>
          <a:ext cx="18383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PRZEDMIOTY</a:t>
          </a:r>
        </a:p>
      </xdr:txBody>
    </xdr:sp>
    <xdr:clientData/>
  </xdr:twoCellAnchor>
  <xdr:twoCellAnchor>
    <xdr:from>
      <xdr:col>70</xdr:col>
      <xdr:colOff>0</xdr:colOff>
      <xdr:row>49</xdr:row>
      <xdr:rowOff>47625</xdr:rowOff>
    </xdr:from>
    <xdr:to>
      <xdr:col>70</xdr:col>
      <xdr:colOff>0</xdr:colOff>
      <xdr:row>49</xdr:row>
      <xdr:rowOff>238125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565975" y="1477327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22/26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100"/>
  <sheetViews>
    <sheetView tabSelected="1" view="pageBreakPreview" zoomScale="50" zoomScaleNormal="50" zoomScaleSheetLayoutView="50" workbookViewId="0" topLeftCell="A16">
      <selection activeCell="A81" sqref="A81"/>
    </sheetView>
  </sheetViews>
  <sheetFormatPr defaultColWidth="9.00390625" defaultRowHeight="12.75"/>
  <cols>
    <col min="1" max="1" width="9.125" style="2" customWidth="1"/>
    <col min="2" max="2" width="5.25390625" style="2" customWidth="1"/>
    <col min="3" max="3" width="6.625" style="2" customWidth="1"/>
    <col min="4" max="4" width="33.125" style="2" customWidth="1"/>
    <col min="5" max="33" width="5.75390625" style="1" customWidth="1"/>
    <col min="34" max="36" width="7.625" style="1" customWidth="1"/>
    <col min="37" max="37" width="7.75390625" style="1" customWidth="1"/>
    <col min="38" max="38" width="5.875" style="2" customWidth="1"/>
    <col min="39" max="39" width="8.125" style="2" customWidth="1"/>
    <col min="40" max="40" width="2.75390625" style="2" customWidth="1"/>
    <col min="41" max="41" width="19.00390625" style="2" customWidth="1"/>
    <col min="42" max="42" width="5.25390625" style="2" customWidth="1"/>
    <col min="43" max="43" width="5.00390625" style="2" customWidth="1"/>
    <col min="44" max="44" width="6.75390625" style="2" customWidth="1"/>
    <col min="45" max="45" width="6.375" style="2" customWidth="1"/>
    <col min="46" max="50" width="5.875" style="2" customWidth="1"/>
    <col min="51" max="51" width="6.125" style="2" customWidth="1"/>
    <col min="52" max="68" width="5.875" style="2" customWidth="1"/>
    <col min="69" max="96" width="4.875" style="2" customWidth="1"/>
    <col min="97" max="16384" width="9.125" style="2" customWidth="1"/>
  </cols>
  <sheetData>
    <row r="1" spans="69:96" ht="13.5" thickBot="1"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</row>
    <row r="2" spans="1:96" ht="36" customHeight="1" thickBot="1" thickTop="1">
      <c r="A2" s="314"/>
      <c r="B2" s="318" t="s">
        <v>204</v>
      </c>
      <c r="C2" s="45"/>
      <c r="D2" s="45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5"/>
      <c r="AM2" s="315"/>
      <c r="AN2" s="45"/>
      <c r="AO2" s="375" t="s">
        <v>46</v>
      </c>
      <c r="AP2" s="201"/>
      <c r="AQ2" s="367"/>
      <c r="AR2" s="367"/>
      <c r="AS2" s="367"/>
      <c r="AT2" s="97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368"/>
      <c r="BM2" s="98"/>
      <c r="BN2" s="98"/>
      <c r="BO2" s="98"/>
      <c r="BP2" s="99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</row>
    <row r="3" spans="1:96" ht="24.75" customHeight="1" thickBot="1">
      <c r="A3" s="305"/>
      <c r="E3" s="369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1"/>
      <c r="R3" s="369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2"/>
      <c r="AI3" s="372"/>
      <c r="AJ3" s="372"/>
      <c r="AK3" s="370"/>
      <c r="AL3" s="373"/>
      <c r="AM3" s="374"/>
      <c r="AN3" s="351"/>
      <c r="AO3" s="377" t="s">
        <v>47</v>
      </c>
      <c r="AP3" s="215"/>
      <c r="AQ3" s="215"/>
      <c r="AR3" s="215"/>
      <c r="AS3" s="215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376"/>
      <c r="BM3" s="102"/>
      <c r="BN3" s="102"/>
      <c r="BO3" s="102"/>
      <c r="BP3" s="103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</row>
    <row r="4" spans="1:95" ht="24.75" customHeight="1" thickBot="1">
      <c r="A4" s="305"/>
      <c r="B4" s="552" t="s">
        <v>50</v>
      </c>
      <c r="C4" s="553"/>
      <c r="D4" s="554"/>
      <c r="E4" s="469" t="s">
        <v>134</v>
      </c>
      <c r="F4" s="470"/>
      <c r="G4" s="470"/>
      <c r="H4" s="609"/>
      <c r="I4" s="466" t="s">
        <v>161</v>
      </c>
      <c r="J4" s="467"/>
      <c r="K4" s="467"/>
      <c r="L4" s="467"/>
      <c r="M4" s="468"/>
      <c r="N4" s="466" t="s">
        <v>162</v>
      </c>
      <c r="O4" s="467"/>
      <c r="P4" s="467"/>
      <c r="Q4" s="468"/>
      <c r="R4" s="466" t="s">
        <v>163</v>
      </c>
      <c r="S4" s="467"/>
      <c r="T4" s="467"/>
      <c r="U4" s="468"/>
      <c r="V4" s="466" t="s">
        <v>164</v>
      </c>
      <c r="W4" s="467"/>
      <c r="X4" s="467"/>
      <c r="Y4" s="468"/>
      <c r="Z4" s="466" t="s">
        <v>165</v>
      </c>
      <c r="AA4" s="467"/>
      <c r="AB4" s="467"/>
      <c r="AC4" s="468"/>
      <c r="AD4" s="471" t="s">
        <v>166</v>
      </c>
      <c r="AE4" s="472"/>
      <c r="AF4" s="472"/>
      <c r="AG4" s="521"/>
      <c r="AH4" s="469" t="s">
        <v>167</v>
      </c>
      <c r="AI4" s="470"/>
      <c r="AJ4" s="470"/>
      <c r="AK4" s="470"/>
      <c r="AL4" s="354"/>
      <c r="AM4" s="374"/>
      <c r="AN4" s="351"/>
      <c r="AO4" s="215" t="s">
        <v>175</v>
      </c>
      <c r="AP4" s="215" t="s">
        <v>178</v>
      </c>
      <c r="AQ4" s="102" t="s">
        <v>176</v>
      </c>
      <c r="AR4" s="215" t="s">
        <v>176</v>
      </c>
      <c r="AS4" s="215" t="s">
        <v>177</v>
      </c>
      <c r="AT4" s="102" t="s">
        <v>177</v>
      </c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376"/>
      <c r="BM4" s="102"/>
      <c r="BN4" s="102"/>
      <c r="BO4" s="102"/>
      <c r="BP4" s="378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</row>
    <row r="5" spans="1:95" ht="31.5" customHeight="1">
      <c r="A5" s="305"/>
      <c r="B5" s="557"/>
      <c r="C5" s="558"/>
      <c r="D5" s="559"/>
      <c r="E5" s="589"/>
      <c r="F5" s="590"/>
      <c r="G5" s="590"/>
      <c r="H5" s="591"/>
      <c r="I5" s="589"/>
      <c r="J5" s="590"/>
      <c r="K5" s="590"/>
      <c r="L5" s="590"/>
      <c r="M5" s="591"/>
      <c r="N5" s="589"/>
      <c r="O5" s="590"/>
      <c r="P5" s="590"/>
      <c r="Q5" s="591"/>
      <c r="R5" s="343"/>
      <c r="S5" s="344"/>
      <c r="T5" s="344"/>
      <c r="U5" s="344"/>
      <c r="V5" s="343"/>
      <c r="W5" s="344"/>
      <c r="X5" s="344"/>
      <c r="Y5" s="344"/>
      <c r="Z5" s="343"/>
      <c r="AA5" s="344"/>
      <c r="AB5" s="344"/>
      <c r="AC5" s="344"/>
      <c r="AD5" s="357"/>
      <c r="AE5" s="355"/>
      <c r="AF5" s="355"/>
      <c r="AG5" s="356"/>
      <c r="AH5" s="344"/>
      <c r="AI5" s="344"/>
      <c r="AJ5" s="344"/>
      <c r="AK5" s="344"/>
      <c r="AL5" s="345"/>
      <c r="AM5" s="374"/>
      <c r="AN5" s="351"/>
      <c r="AO5" s="595" t="s">
        <v>75</v>
      </c>
      <c r="AP5" s="603"/>
      <c r="AQ5" s="606"/>
      <c r="AR5" s="592"/>
      <c r="AS5" s="516"/>
      <c r="AT5" s="516"/>
      <c r="AU5" s="516"/>
      <c r="AV5" s="516"/>
      <c r="AW5" s="516"/>
      <c r="AX5" s="516"/>
      <c r="AY5" s="516"/>
      <c r="AZ5" s="516"/>
      <c r="BA5" s="516"/>
      <c r="BB5" s="516"/>
      <c r="BC5" s="516"/>
      <c r="BD5" s="516"/>
      <c r="BE5" s="516"/>
      <c r="BF5" s="516"/>
      <c r="BG5" s="516"/>
      <c r="BH5" s="516"/>
      <c r="BI5" s="516"/>
      <c r="BJ5" s="516"/>
      <c r="BK5" s="516"/>
      <c r="BL5" s="610"/>
      <c r="BM5" s="516"/>
      <c r="BN5" s="516"/>
      <c r="BO5" s="516"/>
      <c r="BP5" s="487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</row>
    <row r="6" spans="1:95" ht="25.5" customHeight="1" thickBot="1">
      <c r="A6" s="305"/>
      <c r="B6" s="566"/>
      <c r="C6" s="567"/>
      <c r="D6" s="568"/>
      <c r="E6" s="584"/>
      <c r="F6" s="585"/>
      <c r="G6" s="585"/>
      <c r="H6" s="586"/>
      <c r="I6" s="584"/>
      <c r="J6" s="587"/>
      <c r="K6" s="587"/>
      <c r="L6" s="587"/>
      <c r="M6" s="588"/>
      <c r="N6" s="584"/>
      <c r="O6" s="587"/>
      <c r="P6" s="587"/>
      <c r="Q6" s="588"/>
      <c r="R6" s="346"/>
      <c r="S6" s="347"/>
      <c r="T6" s="347"/>
      <c r="U6" s="347"/>
      <c r="V6" s="346"/>
      <c r="W6" s="347"/>
      <c r="X6" s="347"/>
      <c r="Y6" s="347"/>
      <c r="Z6" s="346"/>
      <c r="AA6" s="347"/>
      <c r="AB6" s="347"/>
      <c r="AC6" s="347"/>
      <c r="AD6" s="346"/>
      <c r="AE6" s="358"/>
      <c r="AF6" s="358"/>
      <c r="AG6" s="379"/>
      <c r="AH6" s="347"/>
      <c r="AI6" s="347"/>
      <c r="AJ6" s="347"/>
      <c r="AK6" s="347"/>
      <c r="AL6" s="348"/>
      <c r="AM6" s="374"/>
      <c r="AN6" s="351"/>
      <c r="AO6" s="595"/>
      <c r="AP6" s="604"/>
      <c r="AQ6" s="607"/>
      <c r="AR6" s="593"/>
      <c r="AS6" s="517"/>
      <c r="AT6" s="517"/>
      <c r="AU6" s="517"/>
      <c r="AV6" s="517"/>
      <c r="AW6" s="517"/>
      <c r="AX6" s="517"/>
      <c r="AY6" s="517"/>
      <c r="AZ6" s="517"/>
      <c r="BA6" s="517"/>
      <c r="BB6" s="517"/>
      <c r="BC6" s="517"/>
      <c r="BD6" s="517"/>
      <c r="BE6" s="517"/>
      <c r="BF6" s="517"/>
      <c r="BG6" s="517"/>
      <c r="BH6" s="517"/>
      <c r="BI6" s="517"/>
      <c r="BJ6" s="517"/>
      <c r="BK6" s="517"/>
      <c r="BL6" s="611"/>
      <c r="BM6" s="517"/>
      <c r="BN6" s="517"/>
      <c r="BO6" s="517"/>
      <c r="BP6" s="488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</row>
    <row r="7" spans="1:95" ht="25.5" customHeight="1">
      <c r="A7" s="305"/>
      <c r="B7" s="560" t="s">
        <v>122</v>
      </c>
      <c r="C7" s="561"/>
      <c r="D7" s="562"/>
      <c r="E7" s="574" t="s">
        <v>127</v>
      </c>
      <c r="F7" s="575"/>
      <c r="G7" s="170" t="s">
        <v>61</v>
      </c>
      <c r="H7" s="171" t="s">
        <v>62</v>
      </c>
      <c r="I7" s="574" t="s">
        <v>127</v>
      </c>
      <c r="J7" s="575"/>
      <c r="K7" s="575"/>
      <c r="L7" s="170" t="s">
        <v>61</v>
      </c>
      <c r="M7" s="171" t="s">
        <v>62</v>
      </c>
      <c r="N7" s="574" t="s">
        <v>127</v>
      </c>
      <c r="O7" s="575"/>
      <c r="P7" s="170" t="s">
        <v>61</v>
      </c>
      <c r="Q7" s="171" t="s">
        <v>62</v>
      </c>
      <c r="R7" s="582" t="s">
        <v>127</v>
      </c>
      <c r="S7" s="583"/>
      <c r="T7" s="380" t="s">
        <v>61</v>
      </c>
      <c r="U7" s="170" t="s">
        <v>62</v>
      </c>
      <c r="V7" s="578" t="s">
        <v>127</v>
      </c>
      <c r="W7" s="579"/>
      <c r="X7" s="170" t="s">
        <v>61</v>
      </c>
      <c r="Y7" s="1" t="s">
        <v>62</v>
      </c>
      <c r="Z7" s="578" t="s">
        <v>127</v>
      </c>
      <c r="AA7" s="579"/>
      <c r="AB7" s="170" t="s">
        <v>61</v>
      </c>
      <c r="AC7" s="171" t="s">
        <v>62</v>
      </c>
      <c r="AD7" s="578" t="s">
        <v>127</v>
      </c>
      <c r="AE7" s="579"/>
      <c r="AF7" s="174" t="s">
        <v>61</v>
      </c>
      <c r="AG7" s="381" t="s">
        <v>62</v>
      </c>
      <c r="AH7" s="599" t="s">
        <v>168</v>
      </c>
      <c r="AI7" s="600"/>
      <c r="AJ7" s="601"/>
      <c r="AK7" s="170" t="s">
        <v>61</v>
      </c>
      <c r="AL7" s="171" t="s">
        <v>62</v>
      </c>
      <c r="AM7" s="374"/>
      <c r="AN7" s="351"/>
      <c r="AO7" s="595"/>
      <c r="AP7" s="604"/>
      <c r="AQ7" s="607"/>
      <c r="AR7" s="593"/>
      <c r="AS7" s="517"/>
      <c r="AT7" s="517"/>
      <c r="AU7" s="517"/>
      <c r="AV7" s="517"/>
      <c r="AW7" s="517"/>
      <c r="AX7" s="517"/>
      <c r="AY7" s="517"/>
      <c r="AZ7" s="517"/>
      <c r="BA7" s="517"/>
      <c r="BB7" s="517"/>
      <c r="BC7" s="517"/>
      <c r="BD7" s="517"/>
      <c r="BE7" s="517"/>
      <c r="BF7" s="517"/>
      <c r="BG7" s="517"/>
      <c r="BH7" s="517"/>
      <c r="BI7" s="517"/>
      <c r="BJ7" s="517"/>
      <c r="BK7" s="517"/>
      <c r="BL7" s="611"/>
      <c r="BM7" s="517"/>
      <c r="BN7" s="517"/>
      <c r="BO7" s="517"/>
      <c r="BP7" s="488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</row>
    <row r="8" spans="1:95" ht="21.75" customHeight="1" thickBot="1">
      <c r="A8" s="305"/>
      <c r="B8" s="563">
        <f>E8+I8+N8+V8+Z8+R8+AD8</f>
        <v>0</v>
      </c>
      <c r="C8" s="564"/>
      <c r="D8" s="565"/>
      <c r="E8" s="576">
        <f>G8+H8</f>
        <v>0</v>
      </c>
      <c r="F8" s="577"/>
      <c r="G8" s="172"/>
      <c r="H8" s="173"/>
      <c r="I8" s="576">
        <f>L8+M8</f>
        <v>0</v>
      </c>
      <c r="J8" s="577"/>
      <c r="K8" s="577"/>
      <c r="L8" s="172"/>
      <c r="M8" s="173"/>
      <c r="N8" s="576">
        <f>P8+Q8</f>
        <v>0</v>
      </c>
      <c r="O8" s="577"/>
      <c r="P8" s="172"/>
      <c r="Q8" s="173"/>
      <c r="R8" s="580"/>
      <c r="S8" s="581"/>
      <c r="T8" s="177"/>
      <c r="U8" s="172"/>
      <c r="V8" s="580"/>
      <c r="W8" s="581"/>
      <c r="X8" s="177"/>
      <c r="Y8" s="172"/>
      <c r="Z8" s="580">
        <f>AC8+AD8</f>
        <v>0</v>
      </c>
      <c r="AA8" s="581"/>
      <c r="AB8" s="177"/>
      <c r="AC8" s="173"/>
      <c r="AD8" s="597"/>
      <c r="AE8" s="598"/>
      <c r="AF8" s="382"/>
      <c r="AG8" s="383"/>
      <c r="AH8" s="580">
        <f>B8</f>
        <v>0</v>
      </c>
      <c r="AI8" s="602"/>
      <c r="AJ8" s="581"/>
      <c r="AK8" s="172">
        <f>AB8+X8+T8+P8+L8+G8+AF8</f>
        <v>0</v>
      </c>
      <c r="AL8" s="172">
        <f>AG8+AC8+Y8+U8+Q8+M8+H8</f>
        <v>0</v>
      </c>
      <c r="AM8" s="384"/>
      <c r="AN8" s="352"/>
      <c r="AO8" s="596"/>
      <c r="AP8" s="605"/>
      <c r="AQ8" s="608"/>
      <c r="AR8" s="594"/>
      <c r="AS8" s="518"/>
      <c r="AT8" s="518"/>
      <c r="AU8" s="518"/>
      <c r="AV8" s="518"/>
      <c r="AW8" s="518"/>
      <c r="AX8" s="518"/>
      <c r="AY8" s="518"/>
      <c r="AZ8" s="518"/>
      <c r="BA8" s="518"/>
      <c r="BB8" s="518"/>
      <c r="BC8" s="518"/>
      <c r="BD8" s="518"/>
      <c r="BE8" s="518"/>
      <c r="BF8" s="518"/>
      <c r="BG8" s="518"/>
      <c r="BH8" s="518"/>
      <c r="BI8" s="518"/>
      <c r="BJ8" s="518"/>
      <c r="BK8" s="518"/>
      <c r="BL8" s="612"/>
      <c r="BM8" s="518"/>
      <c r="BN8" s="518"/>
      <c r="BO8" s="518"/>
      <c r="BP8" s="489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</row>
    <row r="9" spans="1:91" ht="144.75" customHeight="1" thickBot="1">
      <c r="A9" s="305"/>
      <c r="B9" s="319" t="s">
        <v>51</v>
      </c>
      <c r="C9" s="555"/>
      <c r="D9" s="556"/>
      <c r="E9" s="12" t="s">
        <v>129</v>
      </c>
      <c r="F9" s="38" t="s">
        <v>52</v>
      </c>
      <c r="G9" s="13" t="s">
        <v>48</v>
      </c>
      <c r="H9" s="37" t="s">
        <v>45</v>
      </c>
      <c r="I9" s="12" t="s">
        <v>129</v>
      </c>
      <c r="J9" s="38" t="s">
        <v>52</v>
      </c>
      <c r="K9" s="57" t="s">
        <v>60</v>
      </c>
      <c r="L9" s="13" t="s">
        <v>48</v>
      </c>
      <c r="M9" s="14" t="s">
        <v>45</v>
      </c>
      <c r="N9" s="12" t="s">
        <v>129</v>
      </c>
      <c r="O9" s="38" t="s">
        <v>52</v>
      </c>
      <c r="P9" s="13" t="s">
        <v>48</v>
      </c>
      <c r="Q9" s="37" t="s">
        <v>45</v>
      </c>
      <c r="R9" s="12" t="s">
        <v>129</v>
      </c>
      <c r="S9" s="38" t="s">
        <v>52</v>
      </c>
      <c r="T9" s="13" t="s">
        <v>48</v>
      </c>
      <c r="U9" s="14" t="s">
        <v>45</v>
      </c>
      <c r="V9" s="12" t="s">
        <v>129</v>
      </c>
      <c r="W9" s="38" t="s">
        <v>52</v>
      </c>
      <c r="X9" s="13" t="s">
        <v>48</v>
      </c>
      <c r="Y9" s="14" t="s">
        <v>45</v>
      </c>
      <c r="Z9" s="12" t="s">
        <v>129</v>
      </c>
      <c r="AA9" s="38" t="s">
        <v>52</v>
      </c>
      <c r="AB9" s="13" t="s">
        <v>48</v>
      </c>
      <c r="AC9" s="14" t="s">
        <v>45</v>
      </c>
      <c r="AD9" s="12" t="s">
        <v>129</v>
      </c>
      <c r="AE9" s="38" t="s">
        <v>52</v>
      </c>
      <c r="AF9" s="13" t="s">
        <v>48</v>
      </c>
      <c r="AG9" s="14" t="s">
        <v>45</v>
      </c>
      <c r="AH9" s="385" t="s">
        <v>169</v>
      </c>
      <c r="AI9" s="38" t="s">
        <v>52</v>
      </c>
      <c r="AJ9" s="56" t="s">
        <v>60</v>
      </c>
      <c r="AK9" s="13" t="s">
        <v>48</v>
      </c>
      <c r="AL9" s="235" t="s">
        <v>86</v>
      </c>
      <c r="AM9" s="70" t="s">
        <v>45</v>
      </c>
      <c r="AN9" s="386"/>
      <c r="AO9" s="350" t="s">
        <v>180</v>
      </c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87"/>
      <c r="BL9" s="388"/>
      <c r="BM9" s="389"/>
      <c r="BN9" s="389"/>
      <c r="BO9" s="389"/>
      <c r="BP9" s="390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</row>
    <row r="10" spans="1:92" s="4" customFormat="1" ht="13.5" customHeight="1">
      <c r="A10" s="524" t="s">
        <v>117</v>
      </c>
      <c r="B10" s="320" t="s">
        <v>0</v>
      </c>
      <c r="C10" s="572"/>
      <c r="D10" s="573"/>
      <c r="E10" s="240"/>
      <c r="F10" s="241"/>
      <c r="G10" s="241"/>
      <c r="H10" s="242">
        <f aca="true" t="shared" si="0" ref="H10:H25">SUM(E10:G10)</f>
        <v>0</v>
      </c>
      <c r="I10" s="243"/>
      <c r="J10" s="244"/>
      <c r="K10" s="244"/>
      <c r="L10" s="244"/>
      <c r="M10" s="242">
        <f aca="true" t="shared" si="1" ref="M10:M25">SUM(I10:L10)</f>
        <v>0</v>
      </c>
      <c r="N10" s="119"/>
      <c r="O10" s="120"/>
      <c r="P10" s="120"/>
      <c r="Q10" s="242">
        <f aca="true" t="shared" si="2" ref="Q10:Q25">SUM(N10:P10)</f>
        <v>0</v>
      </c>
      <c r="R10" s="245"/>
      <c r="S10" s="246"/>
      <c r="T10" s="246"/>
      <c r="U10" s="242"/>
      <c r="V10" s="119"/>
      <c r="W10" s="120"/>
      <c r="X10" s="120"/>
      <c r="Y10" s="242">
        <f aca="true" t="shared" si="3" ref="Y10:Y25">SUM(V10:X10)</f>
        <v>0</v>
      </c>
      <c r="Z10" s="237"/>
      <c r="AA10" s="120"/>
      <c r="AB10" s="120"/>
      <c r="AC10" s="242">
        <f aca="true" t="shared" si="4" ref="AC10:AC25">SUM(Z10:AB10)</f>
        <v>0</v>
      </c>
      <c r="AD10" s="119"/>
      <c r="AE10" s="120"/>
      <c r="AF10" s="121"/>
      <c r="AG10" s="242">
        <f aca="true" t="shared" si="5" ref="AG10:AG25">SUM(AD10:AF10)</f>
        <v>0</v>
      </c>
      <c r="AH10" s="245">
        <f aca="true" t="shared" si="6" ref="AH10:AH25">E10+I10+AD10+N10+V10+Z10+R10</f>
        <v>0</v>
      </c>
      <c r="AI10" s="246">
        <f aca="true" t="shared" si="7" ref="AI10:AI25">F10+J10+AE10+O10+W10+AA10+S10</f>
        <v>0</v>
      </c>
      <c r="AJ10" s="267">
        <f aca="true" t="shared" si="8" ref="AJ10:AJ25">K10</f>
        <v>0</v>
      </c>
      <c r="AK10" s="246">
        <f aca="true" t="shared" si="9" ref="AK10:AK25">G10+L10+AF10+P10+X10+AB10+T10</f>
        <v>0</v>
      </c>
      <c r="AL10" s="247" t="s">
        <v>85</v>
      </c>
      <c r="AM10" s="242">
        <f aca="true" t="shared" si="10" ref="AM10:AM25">SUM(AH10:AK10)</f>
        <v>0</v>
      </c>
      <c r="AN10" s="52"/>
      <c r="AO10" s="249">
        <f aca="true" t="shared" si="11" ref="AO10:AO41">SUM(AP10:BL10)</f>
        <v>0</v>
      </c>
      <c r="AP10" s="250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391"/>
      <c r="BM10" s="392"/>
      <c r="BN10" s="392"/>
      <c r="BO10" s="392"/>
      <c r="BP10" s="393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</row>
    <row r="11" spans="1:92" s="4" customFormat="1" ht="13.5" customHeight="1">
      <c r="A11" s="524"/>
      <c r="B11" s="266" t="s">
        <v>1</v>
      </c>
      <c r="C11" s="529"/>
      <c r="D11" s="530"/>
      <c r="E11" s="243"/>
      <c r="F11" s="244"/>
      <c r="G11" s="244"/>
      <c r="H11" s="248">
        <f t="shared" si="0"/>
        <v>0</v>
      </c>
      <c r="I11" s="243"/>
      <c r="J11" s="244"/>
      <c r="K11" s="244"/>
      <c r="L11" s="244"/>
      <c r="M11" s="248">
        <f t="shared" si="1"/>
        <v>0</v>
      </c>
      <c r="N11" s="122"/>
      <c r="O11" s="123"/>
      <c r="P11" s="123"/>
      <c r="Q11" s="248">
        <f t="shared" si="2"/>
        <v>0</v>
      </c>
      <c r="R11" s="266"/>
      <c r="S11" s="267"/>
      <c r="T11" s="267"/>
      <c r="U11" s="248"/>
      <c r="V11" s="122"/>
      <c r="W11" s="123"/>
      <c r="X11" s="123"/>
      <c r="Y11" s="248">
        <f t="shared" si="3"/>
        <v>0</v>
      </c>
      <c r="Z11" s="238"/>
      <c r="AA11" s="123"/>
      <c r="AB11" s="123"/>
      <c r="AC11" s="248">
        <f t="shared" si="4"/>
        <v>0</v>
      </c>
      <c r="AD11" s="122"/>
      <c r="AE11" s="123"/>
      <c r="AF11" s="124"/>
      <c r="AG11" s="248">
        <f t="shared" si="5"/>
        <v>0</v>
      </c>
      <c r="AH11" s="266">
        <f t="shared" si="6"/>
        <v>0</v>
      </c>
      <c r="AI11" s="267">
        <f t="shared" si="7"/>
        <v>0</v>
      </c>
      <c r="AJ11" s="267">
        <f t="shared" si="8"/>
        <v>0</v>
      </c>
      <c r="AK11" s="267">
        <f t="shared" si="9"/>
        <v>0</v>
      </c>
      <c r="AL11" s="252" t="s">
        <v>85</v>
      </c>
      <c r="AM11" s="248">
        <f t="shared" si="10"/>
        <v>0</v>
      </c>
      <c r="AN11" s="52"/>
      <c r="AO11" s="249">
        <f t="shared" si="11"/>
        <v>0</v>
      </c>
      <c r="AP11" s="238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4"/>
      <c r="BM11" s="267"/>
      <c r="BN11" s="267"/>
      <c r="BO11" s="267"/>
      <c r="BP11" s="394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</row>
    <row r="12" spans="1:92" s="4" customFormat="1" ht="13.5" customHeight="1">
      <c r="A12" s="524"/>
      <c r="B12" s="266" t="s">
        <v>2</v>
      </c>
      <c r="C12" s="530"/>
      <c r="D12" s="534"/>
      <c r="E12" s="243"/>
      <c r="F12" s="244"/>
      <c r="G12" s="244"/>
      <c r="H12" s="248">
        <f t="shared" si="0"/>
        <v>0</v>
      </c>
      <c r="I12" s="243"/>
      <c r="J12" s="244"/>
      <c r="K12" s="244"/>
      <c r="L12" s="244"/>
      <c r="M12" s="248">
        <f t="shared" si="1"/>
        <v>0</v>
      </c>
      <c r="N12" s="122"/>
      <c r="O12" s="123"/>
      <c r="P12" s="123"/>
      <c r="Q12" s="248">
        <f t="shared" si="2"/>
        <v>0</v>
      </c>
      <c r="R12" s="266"/>
      <c r="S12" s="267"/>
      <c r="T12" s="267"/>
      <c r="U12" s="248"/>
      <c r="V12" s="122"/>
      <c r="W12" s="123"/>
      <c r="X12" s="123"/>
      <c r="Y12" s="248">
        <f t="shared" si="3"/>
        <v>0</v>
      </c>
      <c r="Z12" s="238"/>
      <c r="AA12" s="123"/>
      <c r="AB12" s="123"/>
      <c r="AC12" s="248">
        <f t="shared" si="4"/>
        <v>0</v>
      </c>
      <c r="AD12" s="122"/>
      <c r="AE12" s="123"/>
      <c r="AF12" s="124"/>
      <c r="AG12" s="248">
        <f t="shared" si="5"/>
        <v>0</v>
      </c>
      <c r="AH12" s="266">
        <f t="shared" si="6"/>
        <v>0</v>
      </c>
      <c r="AI12" s="267">
        <f t="shared" si="7"/>
        <v>0</v>
      </c>
      <c r="AJ12" s="267">
        <f t="shared" si="8"/>
        <v>0</v>
      </c>
      <c r="AK12" s="267">
        <f t="shared" si="9"/>
        <v>0</v>
      </c>
      <c r="AL12" s="252" t="s">
        <v>85</v>
      </c>
      <c r="AM12" s="248">
        <f t="shared" si="10"/>
        <v>0</v>
      </c>
      <c r="AN12" s="52"/>
      <c r="AO12" s="249">
        <f t="shared" si="11"/>
        <v>0</v>
      </c>
      <c r="AP12" s="238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4"/>
      <c r="BM12" s="267"/>
      <c r="BN12" s="267"/>
      <c r="BO12" s="267"/>
      <c r="BP12" s="394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</row>
    <row r="13" spans="1:92" s="4" customFormat="1" ht="13.5" customHeight="1">
      <c r="A13" s="524"/>
      <c r="B13" s="266" t="s">
        <v>3</v>
      </c>
      <c r="C13" s="529"/>
      <c r="D13" s="530"/>
      <c r="E13" s="243"/>
      <c r="F13" s="244"/>
      <c r="G13" s="244"/>
      <c r="H13" s="248">
        <f t="shared" si="0"/>
        <v>0</v>
      </c>
      <c r="I13" s="243"/>
      <c r="J13" s="244"/>
      <c r="K13" s="244"/>
      <c r="L13" s="244"/>
      <c r="M13" s="248">
        <f t="shared" si="1"/>
        <v>0</v>
      </c>
      <c r="N13" s="122"/>
      <c r="O13" s="123"/>
      <c r="P13" s="123"/>
      <c r="Q13" s="248">
        <f t="shared" si="2"/>
        <v>0</v>
      </c>
      <c r="R13" s="266"/>
      <c r="S13" s="267"/>
      <c r="T13" s="267"/>
      <c r="U13" s="248"/>
      <c r="V13" s="122"/>
      <c r="W13" s="123"/>
      <c r="X13" s="123"/>
      <c r="Y13" s="248">
        <f t="shared" si="3"/>
        <v>0</v>
      </c>
      <c r="Z13" s="238"/>
      <c r="AA13" s="123"/>
      <c r="AB13" s="123"/>
      <c r="AC13" s="248">
        <f t="shared" si="4"/>
        <v>0</v>
      </c>
      <c r="AD13" s="122"/>
      <c r="AE13" s="123"/>
      <c r="AF13" s="124"/>
      <c r="AG13" s="248">
        <f t="shared" si="5"/>
        <v>0</v>
      </c>
      <c r="AH13" s="266">
        <f t="shared" si="6"/>
        <v>0</v>
      </c>
      <c r="AI13" s="267">
        <f t="shared" si="7"/>
        <v>0</v>
      </c>
      <c r="AJ13" s="267">
        <f t="shared" si="8"/>
        <v>0</v>
      </c>
      <c r="AK13" s="267">
        <f t="shared" si="9"/>
        <v>0</v>
      </c>
      <c r="AL13" s="252" t="s">
        <v>85</v>
      </c>
      <c r="AM13" s="248">
        <f t="shared" si="10"/>
        <v>0</v>
      </c>
      <c r="AN13" s="52"/>
      <c r="AO13" s="249">
        <f t="shared" si="11"/>
        <v>0</v>
      </c>
      <c r="AP13" s="238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4"/>
      <c r="BM13" s="267"/>
      <c r="BN13" s="267"/>
      <c r="BO13" s="267"/>
      <c r="BP13" s="394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</row>
    <row r="14" spans="1:92" s="4" customFormat="1" ht="13.5" customHeight="1">
      <c r="A14" s="524"/>
      <c r="B14" s="266" t="s">
        <v>4</v>
      </c>
      <c r="C14" s="530"/>
      <c r="D14" s="534"/>
      <c r="E14" s="243"/>
      <c r="F14" s="244"/>
      <c r="G14" s="244"/>
      <c r="H14" s="248">
        <f t="shared" si="0"/>
        <v>0</v>
      </c>
      <c r="I14" s="243"/>
      <c r="J14" s="244"/>
      <c r="K14" s="244"/>
      <c r="L14" s="244"/>
      <c r="M14" s="248">
        <f t="shared" si="1"/>
        <v>0</v>
      </c>
      <c r="N14" s="122"/>
      <c r="O14" s="123"/>
      <c r="P14" s="123"/>
      <c r="Q14" s="248">
        <f t="shared" si="2"/>
        <v>0</v>
      </c>
      <c r="R14" s="266"/>
      <c r="S14" s="267"/>
      <c r="T14" s="267"/>
      <c r="U14" s="248"/>
      <c r="V14" s="122"/>
      <c r="W14" s="123"/>
      <c r="X14" s="123"/>
      <c r="Y14" s="248">
        <f t="shared" si="3"/>
        <v>0</v>
      </c>
      <c r="Z14" s="238"/>
      <c r="AA14" s="123"/>
      <c r="AB14" s="123"/>
      <c r="AC14" s="248">
        <f t="shared" si="4"/>
        <v>0</v>
      </c>
      <c r="AD14" s="122"/>
      <c r="AE14" s="123"/>
      <c r="AF14" s="124"/>
      <c r="AG14" s="248">
        <f t="shared" si="5"/>
        <v>0</v>
      </c>
      <c r="AH14" s="266">
        <f t="shared" si="6"/>
        <v>0</v>
      </c>
      <c r="AI14" s="267">
        <f t="shared" si="7"/>
        <v>0</v>
      </c>
      <c r="AJ14" s="267">
        <f t="shared" si="8"/>
        <v>0</v>
      </c>
      <c r="AK14" s="267">
        <f t="shared" si="9"/>
        <v>0</v>
      </c>
      <c r="AL14" s="252" t="s">
        <v>85</v>
      </c>
      <c r="AM14" s="248">
        <f t="shared" si="10"/>
        <v>0</v>
      </c>
      <c r="AN14" s="52"/>
      <c r="AO14" s="249">
        <f t="shared" si="11"/>
        <v>0</v>
      </c>
      <c r="AP14" s="238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4"/>
      <c r="BM14" s="267"/>
      <c r="BN14" s="267"/>
      <c r="BO14" s="267"/>
      <c r="BP14" s="394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</row>
    <row r="15" spans="1:92" s="4" customFormat="1" ht="13.5" customHeight="1">
      <c r="A15" s="524"/>
      <c r="B15" s="266" t="s">
        <v>5</v>
      </c>
      <c r="C15" s="529"/>
      <c r="D15" s="530"/>
      <c r="E15" s="243"/>
      <c r="F15" s="244"/>
      <c r="G15" s="244"/>
      <c r="H15" s="248">
        <f t="shared" si="0"/>
        <v>0</v>
      </c>
      <c r="I15" s="243"/>
      <c r="J15" s="244"/>
      <c r="K15" s="244"/>
      <c r="L15" s="244"/>
      <c r="M15" s="248">
        <f t="shared" si="1"/>
        <v>0</v>
      </c>
      <c r="N15" s="122"/>
      <c r="O15" s="123"/>
      <c r="P15" s="123"/>
      <c r="Q15" s="248">
        <f t="shared" si="2"/>
        <v>0</v>
      </c>
      <c r="R15" s="266"/>
      <c r="S15" s="267"/>
      <c r="T15" s="267"/>
      <c r="U15" s="248"/>
      <c r="V15" s="122"/>
      <c r="W15" s="123"/>
      <c r="X15" s="123"/>
      <c r="Y15" s="248">
        <f t="shared" si="3"/>
        <v>0</v>
      </c>
      <c r="Z15" s="238"/>
      <c r="AA15" s="123"/>
      <c r="AB15" s="123"/>
      <c r="AC15" s="248">
        <f t="shared" si="4"/>
        <v>0</v>
      </c>
      <c r="AD15" s="122"/>
      <c r="AE15" s="123"/>
      <c r="AF15" s="124"/>
      <c r="AG15" s="248">
        <f t="shared" si="5"/>
        <v>0</v>
      </c>
      <c r="AH15" s="266">
        <f t="shared" si="6"/>
        <v>0</v>
      </c>
      <c r="AI15" s="267">
        <f t="shared" si="7"/>
        <v>0</v>
      </c>
      <c r="AJ15" s="267">
        <f t="shared" si="8"/>
        <v>0</v>
      </c>
      <c r="AK15" s="267">
        <f t="shared" si="9"/>
        <v>0</v>
      </c>
      <c r="AL15" s="252" t="s">
        <v>85</v>
      </c>
      <c r="AM15" s="248">
        <f t="shared" si="10"/>
        <v>0</v>
      </c>
      <c r="AN15" s="52"/>
      <c r="AO15" s="249">
        <f t="shared" si="11"/>
        <v>0</v>
      </c>
      <c r="AP15" s="238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4"/>
      <c r="BM15" s="267"/>
      <c r="BN15" s="267"/>
      <c r="BO15" s="267"/>
      <c r="BP15" s="394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</row>
    <row r="16" spans="1:92" s="4" customFormat="1" ht="13.5" customHeight="1">
      <c r="A16" s="524"/>
      <c r="B16" s="266" t="s">
        <v>6</v>
      </c>
      <c r="C16" s="530"/>
      <c r="D16" s="534"/>
      <c r="E16" s="243"/>
      <c r="F16" s="244"/>
      <c r="G16" s="244"/>
      <c r="H16" s="248">
        <f t="shared" si="0"/>
        <v>0</v>
      </c>
      <c r="I16" s="243"/>
      <c r="J16" s="244"/>
      <c r="K16" s="244"/>
      <c r="L16" s="244"/>
      <c r="M16" s="248">
        <f t="shared" si="1"/>
        <v>0</v>
      </c>
      <c r="N16" s="122"/>
      <c r="O16" s="123"/>
      <c r="P16" s="123"/>
      <c r="Q16" s="248">
        <f t="shared" si="2"/>
        <v>0</v>
      </c>
      <c r="R16" s="266"/>
      <c r="S16" s="267"/>
      <c r="T16" s="267"/>
      <c r="U16" s="248"/>
      <c r="V16" s="122"/>
      <c r="W16" s="123"/>
      <c r="X16" s="123"/>
      <c r="Y16" s="248">
        <f t="shared" si="3"/>
        <v>0</v>
      </c>
      <c r="Z16" s="238"/>
      <c r="AA16" s="123"/>
      <c r="AB16" s="123"/>
      <c r="AC16" s="248">
        <f t="shared" si="4"/>
        <v>0</v>
      </c>
      <c r="AD16" s="122"/>
      <c r="AE16" s="123"/>
      <c r="AF16" s="124"/>
      <c r="AG16" s="248">
        <f t="shared" si="5"/>
        <v>0</v>
      </c>
      <c r="AH16" s="266">
        <f t="shared" si="6"/>
        <v>0</v>
      </c>
      <c r="AI16" s="267">
        <f t="shared" si="7"/>
        <v>0</v>
      </c>
      <c r="AJ16" s="267">
        <f t="shared" si="8"/>
        <v>0</v>
      </c>
      <c r="AK16" s="267">
        <f t="shared" si="9"/>
        <v>0</v>
      </c>
      <c r="AL16" s="252" t="s">
        <v>85</v>
      </c>
      <c r="AM16" s="248">
        <f t="shared" si="10"/>
        <v>0</v>
      </c>
      <c r="AN16" s="52"/>
      <c r="AO16" s="249">
        <f t="shared" si="11"/>
        <v>0</v>
      </c>
      <c r="AP16" s="238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4"/>
      <c r="BM16" s="267"/>
      <c r="BN16" s="267"/>
      <c r="BO16" s="267"/>
      <c r="BP16" s="394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</row>
    <row r="17" spans="1:92" s="4" customFormat="1" ht="13.5" customHeight="1">
      <c r="A17" s="524"/>
      <c r="B17" s="266" t="s">
        <v>7</v>
      </c>
      <c r="C17" s="530"/>
      <c r="D17" s="544"/>
      <c r="E17" s="243"/>
      <c r="F17" s="244"/>
      <c r="G17" s="244"/>
      <c r="H17" s="248">
        <f t="shared" si="0"/>
        <v>0</v>
      </c>
      <c r="I17" s="243"/>
      <c r="J17" s="244"/>
      <c r="K17" s="244"/>
      <c r="L17" s="244"/>
      <c r="M17" s="248">
        <f t="shared" si="1"/>
        <v>0</v>
      </c>
      <c r="N17" s="122"/>
      <c r="O17" s="123"/>
      <c r="P17" s="123"/>
      <c r="Q17" s="248">
        <f t="shared" si="2"/>
        <v>0</v>
      </c>
      <c r="R17" s="266"/>
      <c r="S17" s="267"/>
      <c r="T17" s="267"/>
      <c r="U17" s="248"/>
      <c r="V17" s="122"/>
      <c r="W17" s="123"/>
      <c r="X17" s="123"/>
      <c r="Y17" s="248">
        <f t="shared" si="3"/>
        <v>0</v>
      </c>
      <c r="Z17" s="238"/>
      <c r="AA17" s="123"/>
      <c r="AB17" s="123"/>
      <c r="AC17" s="248">
        <f t="shared" si="4"/>
        <v>0</v>
      </c>
      <c r="AD17" s="122"/>
      <c r="AE17" s="123"/>
      <c r="AF17" s="124"/>
      <c r="AG17" s="248">
        <f t="shared" si="5"/>
        <v>0</v>
      </c>
      <c r="AH17" s="266">
        <f t="shared" si="6"/>
        <v>0</v>
      </c>
      <c r="AI17" s="267">
        <f t="shared" si="7"/>
        <v>0</v>
      </c>
      <c r="AJ17" s="267">
        <f t="shared" si="8"/>
        <v>0</v>
      </c>
      <c r="AK17" s="267">
        <f t="shared" si="9"/>
        <v>0</v>
      </c>
      <c r="AL17" s="252" t="s">
        <v>85</v>
      </c>
      <c r="AM17" s="248">
        <f t="shared" si="10"/>
        <v>0</v>
      </c>
      <c r="AN17" s="52"/>
      <c r="AO17" s="249">
        <f t="shared" si="11"/>
        <v>0</v>
      </c>
      <c r="AP17" s="238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4"/>
      <c r="BM17" s="267"/>
      <c r="BN17" s="267"/>
      <c r="BO17" s="267"/>
      <c r="BP17" s="394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</row>
    <row r="18" spans="1:92" s="4" customFormat="1" ht="13.5" customHeight="1">
      <c r="A18" s="524"/>
      <c r="B18" s="266" t="s">
        <v>8</v>
      </c>
      <c r="C18" s="530"/>
      <c r="D18" s="544"/>
      <c r="E18" s="243"/>
      <c r="F18" s="244"/>
      <c r="G18" s="244"/>
      <c r="H18" s="248">
        <f t="shared" si="0"/>
        <v>0</v>
      </c>
      <c r="I18" s="243"/>
      <c r="J18" s="244"/>
      <c r="K18" s="244"/>
      <c r="L18" s="244"/>
      <c r="M18" s="248">
        <f t="shared" si="1"/>
        <v>0</v>
      </c>
      <c r="N18" s="122"/>
      <c r="O18" s="123"/>
      <c r="P18" s="123"/>
      <c r="Q18" s="248">
        <f t="shared" si="2"/>
        <v>0</v>
      </c>
      <c r="R18" s="266"/>
      <c r="S18" s="267"/>
      <c r="T18" s="267"/>
      <c r="U18" s="248"/>
      <c r="V18" s="122"/>
      <c r="W18" s="123"/>
      <c r="X18" s="123"/>
      <c r="Y18" s="248">
        <f t="shared" si="3"/>
        <v>0</v>
      </c>
      <c r="Z18" s="238"/>
      <c r="AA18" s="123"/>
      <c r="AB18" s="123"/>
      <c r="AC18" s="248">
        <f t="shared" si="4"/>
        <v>0</v>
      </c>
      <c r="AD18" s="122"/>
      <c r="AE18" s="123"/>
      <c r="AF18" s="124"/>
      <c r="AG18" s="248">
        <f t="shared" si="5"/>
        <v>0</v>
      </c>
      <c r="AH18" s="266">
        <f t="shared" si="6"/>
        <v>0</v>
      </c>
      <c r="AI18" s="267">
        <f t="shared" si="7"/>
        <v>0</v>
      </c>
      <c r="AJ18" s="267">
        <f t="shared" si="8"/>
        <v>0</v>
      </c>
      <c r="AK18" s="267">
        <f t="shared" si="9"/>
        <v>0</v>
      </c>
      <c r="AL18" s="252" t="s">
        <v>85</v>
      </c>
      <c r="AM18" s="248">
        <f t="shared" si="10"/>
        <v>0</v>
      </c>
      <c r="AN18" s="52"/>
      <c r="AO18" s="249">
        <f t="shared" si="11"/>
        <v>0</v>
      </c>
      <c r="AP18" s="238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4"/>
      <c r="BM18" s="267"/>
      <c r="BN18" s="267"/>
      <c r="BO18" s="267"/>
      <c r="BP18" s="394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</row>
    <row r="19" spans="1:92" s="4" customFormat="1" ht="13.5" customHeight="1">
      <c r="A19" s="524"/>
      <c r="B19" s="266" t="s">
        <v>9</v>
      </c>
      <c r="C19" s="530"/>
      <c r="D19" s="544"/>
      <c r="E19" s="243"/>
      <c r="F19" s="244"/>
      <c r="G19" s="244"/>
      <c r="H19" s="248">
        <f t="shared" si="0"/>
        <v>0</v>
      </c>
      <c r="I19" s="243"/>
      <c r="J19" s="244"/>
      <c r="K19" s="244"/>
      <c r="L19" s="244"/>
      <c r="M19" s="248">
        <f t="shared" si="1"/>
        <v>0</v>
      </c>
      <c r="N19" s="122"/>
      <c r="O19" s="123"/>
      <c r="P19" s="123"/>
      <c r="Q19" s="248">
        <f t="shared" si="2"/>
        <v>0</v>
      </c>
      <c r="R19" s="266"/>
      <c r="S19" s="267"/>
      <c r="T19" s="267"/>
      <c r="U19" s="248"/>
      <c r="V19" s="122"/>
      <c r="W19" s="123"/>
      <c r="X19" s="123"/>
      <c r="Y19" s="248">
        <f t="shared" si="3"/>
        <v>0</v>
      </c>
      <c r="Z19" s="238"/>
      <c r="AA19" s="123"/>
      <c r="AB19" s="123"/>
      <c r="AC19" s="248">
        <f t="shared" si="4"/>
        <v>0</v>
      </c>
      <c r="AD19" s="122"/>
      <c r="AE19" s="123"/>
      <c r="AF19" s="124"/>
      <c r="AG19" s="248">
        <f t="shared" si="5"/>
        <v>0</v>
      </c>
      <c r="AH19" s="266">
        <f t="shared" si="6"/>
        <v>0</v>
      </c>
      <c r="AI19" s="267">
        <f t="shared" si="7"/>
        <v>0</v>
      </c>
      <c r="AJ19" s="267">
        <f t="shared" si="8"/>
        <v>0</v>
      </c>
      <c r="AK19" s="267">
        <f t="shared" si="9"/>
        <v>0</v>
      </c>
      <c r="AL19" s="252" t="s">
        <v>85</v>
      </c>
      <c r="AM19" s="248">
        <f t="shared" si="10"/>
        <v>0</v>
      </c>
      <c r="AN19" s="52"/>
      <c r="AO19" s="249">
        <f t="shared" si="11"/>
        <v>0</v>
      </c>
      <c r="AP19" s="238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4"/>
      <c r="BM19" s="267"/>
      <c r="BN19" s="267"/>
      <c r="BO19" s="267"/>
      <c r="BP19" s="394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</row>
    <row r="20" spans="1:92" s="4" customFormat="1" ht="13.5" customHeight="1">
      <c r="A20" s="524"/>
      <c r="B20" s="266" t="s">
        <v>10</v>
      </c>
      <c r="C20" s="530"/>
      <c r="D20" s="544"/>
      <c r="E20" s="243"/>
      <c r="F20" s="244"/>
      <c r="G20" s="244"/>
      <c r="H20" s="248">
        <f t="shared" si="0"/>
        <v>0</v>
      </c>
      <c r="I20" s="243"/>
      <c r="J20" s="244"/>
      <c r="K20" s="244"/>
      <c r="L20" s="244"/>
      <c r="M20" s="248">
        <f t="shared" si="1"/>
        <v>0</v>
      </c>
      <c r="N20" s="122"/>
      <c r="O20" s="123"/>
      <c r="P20" s="123"/>
      <c r="Q20" s="248">
        <f t="shared" si="2"/>
        <v>0</v>
      </c>
      <c r="R20" s="266"/>
      <c r="S20" s="267"/>
      <c r="T20" s="267"/>
      <c r="U20" s="248"/>
      <c r="V20" s="122"/>
      <c r="W20" s="123"/>
      <c r="X20" s="123"/>
      <c r="Y20" s="248">
        <f t="shared" si="3"/>
        <v>0</v>
      </c>
      <c r="Z20" s="238"/>
      <c r="AA20" s="123"/>
      <c r="AB20" s="123"/>
      <c r="AC20" s="248">
        <f t="shared" si="4"/>
        <v>0</v>
      </c>
      <c r="AD20" s="122"/>
      <c r="AE20" s="123"/>
      <c r="AF20" s="124"/>
      <c r="AG20" s="248">
        <f t="shared" si="5"/>
        <v>0</v>
      </c>
      <c r="AH20" s="266">
        <f t="shared" si="6"/>
        <v>0</v>
      </c>
      <c r="AI20" s="267">
        <f t="shared" si="7"/>
        <v>0</v>
      </c>
      <c r="AJ20" s="267">
        <f t="shared" si="8"/>
        <v>0</v>
      </c>
      <c r="AK20" s="267">
        <f t="shared" si="9"/>
        <v>0</v>
      </c>
      <c r="AL20" s="252" t="s">
        <v>85</v>
      </c>
      <c r="AM20" s="248">
        <f t="shared" si="10"/>
        <v>0</v>
      </c>
      <c r="AN20" s="52"/>
      <c r="AO20" s="249">
        <f t="shared" si="11"/>
        <v>0</v>
      </c>
      <c r="AP20" s="238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4"/>
      <c r="BM20" s="267"/>
      <c r="BN20" s="267"/>
      <c r="BO20" s="267"/>
      <c r="BP20" s="394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</row>
    <row r="21" spans="1:92" s="4" customFormat="1" ht="13.5" customHeight="1">
      <c r="A21" s="524"/>
      <c r="B21" s="266" t="s">
        <v>11</v>
      </c>
      <c r="C21" s="530"/>
      <c r="D21" s="544"/>
      <c r="E21" s="243"/>
      <c r="F21" s="244"/>
      <c r="G21" s="244"/>
      <c r="H21" s="248">
        <f t="shared" si="0"/>
        <v>0</v>
      </c>
      <c r="I21" s="243"/>
      <c r="J21" s="244"/>
      <c r="K21" s="244"/>
      <c r="L21" s="244"/>
      <c r="M21" s="248">
        <f t="shared" si="1"/>
        <v>0</v>
      </c>
      <c r="N21" s="122"/>
      <c r="O21" s="123"/>
      <c r="P21" s="123"/>
      <c r="Q21" s="248">
        <f t="shared" si="2"/>
        <v>0</v>
      </c>
      <c r="R21" s="266"/>
      <c r="S21" s="267"/>
      <c r="T21" s="267"/>
      <c r="U21" s="248"/>
      <c r="V21" s="122"/>
      <c r="W21" s="123"/>
      <c r="X21" s="123"/>
      <c r="Y21" s="248">
        <f t="shared" si="3"/>
        <v>0</v>
      </c>
      <c r="Z21" s="238"/>
      <c r="AA21" s="123"/>
      <c r="AB21" s="123"/>
      <c r="AC21" s="248">
        <f t="shared" si="4"/>
        <v>0</v>
      </c>
      <c r="AD21" s="122"/>
      <c r="AE21" s="123"/>
      <c r="AF21" s="124"/>
      <c r="AG21" s="248">
        <f t="shared" si="5"/>
        <v>0</v>
      </c>
      <c r="AH21" s="266">
        <f t="shared" si="6"/>
        <v>0</v>
      </c>
      <c r="AI21" s="267">
        <f t="shared" si="7"/>
        <v>0</v>
      </c>
      <c r="AJ21" s="267">
        <f t="shared" si="8"/>
        <v>0</v>
      </c>
      <c r="AK21" s="267">
        <f t="shared" si="9"/>
        <v>0</v>
      </c>
      <c r="AL21" s="252" t="s">
        <v>85</v>
      </c>
      <c r="AM21" s="248">
        <f t="shared" si="10"/>
        <v>0</v>
      </c>
      <c r="AN21" s="52"/>
      <c r="AO21" s="249">
        <f t="shared" si="11"/>
        <v>0</v>
      </c>
      <c r="AP21" s="238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4"/>
      <c r="BM21" s="267"/>
      <c r="BN21" s="267"/>
      <c r="BO21" s="267"/>
      <c r="BP21" s="394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</row>
    <row r="22" spans="1:92" s="4" customFormat="1" ht="13.5" customHeight="1">
      <c r="A22" s="524"/>
      <c r="B22" s="266" t="s">
        <v>12</v>
      </c>
      <c r="C22" s="530"/>
      <c r="D22" s="544"/>
      <c r="E22" s="243"/>
      <c r="F22" s="244"/>
      <c r="G22" s="244"/>
      <c r="H22" s="248">
        <f t="shared" si="0"/>
        <v>0</v>
      </c>
      <c r="I22" s="243"/>
      <c r="J22" s="244"/>
      <c r="K22" s="244"/>
      <c r="L22" s="244"/>
      <c r="M22" s="248">
        <f t="shared" si="1"/>
        <v>0</v>
      </c>
      <c r="N22" s="122"/>
      <c r="O22" s="123"/>
      <c r="P22" s="123"/>
      <c r="Q22" s="248">
        <f t="shared" si="2"/>
        <v>0</v>
      </c>
      <c r="R22" s="266"/>
      <c r="S22" s="267"/>
      <c r="T22" s="267"/>
      <c r="U22" s="248"/>
      <c r="V22" s="122"/>
      <c r="W22" s="123"/>
      <c r="X22" s="123"/>
      <c r="Y22" s="248">
        <f t="shared" si="3"/>
        <v>0</v>
      </c>
      <c r="Z22" s="238"/>
      <c r="AA22" s="123"/>
      <c r="AB22" s="123"/>
      <c r="AC22" s="248">
        <f t="shared" si="4"/>
        <v>0</v>
      </c>
      <c r="AD22" s="122"/>
      <c r="AE22" s="123"/>
      <c r="AF22" s="124"/>
      <c r="AG22" s="248">
        <f t="shared" si="5"/>
        <v>0</v>
      </c>
      <c r="AH22" s="266">
        <f t="shared" si="6"/>
        <v>0</v>
      </c>
      <c r="AI22" s="267">
        <f t="shared" si="7"/>
        <v>0</v>
      </c>
      <c r="AJ22" s="267">
        <f t="shared" si="8"/>
        <v>0</v>
      </c>
      <c r="AK22" s="267">
        <f t="shared" si="9"/>
        <v>0</v>
      </c>
      <c r="AL22" s="252" t="s">
        <v>85</v>
      </c>
      <c r="AM22" s="248">
        <f t="shared" si="10"/>
        <v>0</v>
      </c>
      <c r="AN22" s="52"/>
      <c r="AO22" s="249">
        <f t="shared" si="11"/>
        <v>0</v>
      </c>
      <c r="AP22" s="238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4"/>
      <c r="BM22" s="267"/>
      <c r="BN22" s="267"/>
      <c r="BO22" s="267"/>
      <c r="BP22" s="394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</row>
    <row r="23" spans="1:92" s="4" customFormat="1" ht="13.5" customHeight="1">
      <c r="A23" s="524"/>
      <c r="B23" s="266" t="s">
        <v>13</v>
      </c>
      <c r="C23" s="530"/>
      <c r="D23" s="544"/>
      <c r="E23" s="243"/>
      <c r="F23" s="244"/>
      <c r="G23" s="244"/>
      <c r="H23" s="248">
        <f t="shared" si="0"/>
        <v>0</v>
      </c>
      <c r="I23" s="243"/>
      <c r="J23" s="244"/>
      <c r="K23" s="244"/>
      <c r="L23" s="244"/>
      <c r="M23" s="248">
        <f t="shared" si="1"/>
        <v>0</v>
      </c>
      <c r="N23" s="122"/>
      <c r="O23" s="123"/>
      <c r="P23" s="123"/>
      <c r="Q23" s="248">
        <f t="shared" si="2"/>
        <v>0</v>
      </c>
      <c r="R23" s="266"/>
      <c r="S23" s="267"/>
      <c r="T23" s="267"/>
      <c r="U23" s="248"/>
      <c r="V23" s="122"/>
      <c r="W23" s="123"/>
      <c r="X23" s="123"/>
      <c r="Y23" s="248">
        <f t="shared" si="3"/>
        <v>0</v>
      </c>
      <c r="Z23" s="238"/>
      <c r="AA23" s="123"/>
      <c r="AB23" s="123"/>
      <c r="AC23" s="248">
        <f t="shared" si="4"/>
        <v>0</v>
      </c>
      <c r="AD23" s="122"/>
      <c r="AE23" s="123"/>
      <c r="AF23" s="124"/>
      <c r="AG23" s="248">
        <f t="shared" si="5"/>
        <v>0</v>
      </c>
      <c r="AH23" s="266">
        <f t="shared" si="6"/>
        <v>0</v>
      </c>
      <c r="AI23" s="267">
        <f t="shared" si="7"/>
        <v>0</v>
      </c>
      <c r="AJ23" s="267">
        <f t="shared" si="8"/>
        <v>0</v>
      </c>
      <c r="AK23" s="267">
        <f t="shared" si="9"/>
        <v>0</v>
      </c>
      <c r="AL23" s="252" t="s">
        <v>85</v>
      </c>
      <c r="AM23" s="248">
        <f t="shared" si="10"/>
        <v>0</v>
      </c>
      <c r="AN23" s="52"/>
      <c r="AO23" s="249">
        <f t="shared" si="11"/>
        <v>0</v>
      </c>
      <c r="AP23" s="238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4"/>
      <c r="BM23" s="267"/>
      <c r="BN23" s="267"/>
      <c r="BO23" s="267"/>
      <c r="BP23" s="394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</row>
    <row r="24" spans="1:92" s="4" customFormat="1" ht="13.5" customHeight="1">
      <c r="A24" s="524"/>
      <c r="B24" s="266" t="s">
        <v>14</v>
      </c>
      <c r="C24" s="530"/>
      <c r="D24" s="544"/>
      <c r="E24" s="243"/>
      <c r="F24" s="244"/>
      <c r="G24" s="244"/>
      <c r="H24" s="248">
        <f t="shared" si="0"/>
        <v>0</v>
      </c>
      <c r="I24" s="243"/>
      <c r="J24" s="244"/>
      <c r="K24" s="244"/>
      <c r="L24" s="244"/>
      <c r="M24" s="248">
        <f t="shared" si="1"/>
        <v>0</v>
      </c>
      <c r="N24" s="122"/>
      <c r="O24" s="123"/>
      <c r="P24" s="123"/>
      <c r="Q24" s="248">
        <f t="shared" si="2"/>
        <v>0</v>
      </c>
      <c r="R24" s="266"/>
      <c r="S24" s="267"/>
      <c r="T24" s="267"/>
      <c r="U24" s="248"/>
      <c r="V24" s="122"/>
      <c r="W24" s="123"/>
      <c r="X24" s="123"/>
      <c r="Y24" s="248">
        <f t="shared" si="3"/>
        <v>0</v>
      </c>
      <c r="Z24" s="238"/>
      <c r="AA24" s="123"/>
      <c r="AB24" s="123"/>
      <c r="AC24" s="248">
        <f t="shared" si="4"/>
        <v>0</v>
      </c>
      <c r="AD24" s="122"/>
      <c r="AE24" s="123"/>
      <c r="AF24" s="124"/>
      <c r="AG24" s="248">
        <f t="shared" si="5"/>
        <v>0</v>
      </c>
      <c r="AH24" s="266">
        <f t="shared" si="6"/>
        <v>0</v>
      </c>
      <c r="AI24" s="267">
        <f t="shared" si="7"/>
        <v>0</v>
      </c>
      <c r="AJ24" s="267">
        <f t="shared" si="8"/>
        <v>0</v>
      </c>
      <c r="AK24" s="267">
        <f t="shared" si="9"/>
        <v>0</v>
      </c>
      <c r="AL24" s="252" t="s">
        <v>85</v>
      </c>
      <c r="AM24" s="248">
        <f t="shared" si="10"/>
        <v>0</v>
      </c>
      <c r="AN24" s="52"/>
      <c r="AO24" s="249">
        <f t="shared" si="11"/>
        <v>0</v>
      </c>
      <c r="AP24" s="238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4"/>
      <c r="BM24" s="267"/>
      <c r="BN24" s="267"/>
      <c r="BO24" s="267"/>
      <c r="BP24" s="394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</row>
    <row r="25" spans="1:92" s="4" customFormat="1" ht="13.5" customHeight="1" thickBot="1">
      <c r="A25" s="524"/>
      <c r="B25" s="266" t="s">
        <v>15</v>
      </c>
      <c r="C25" s="569"/>
      <c r="D25" s="570"/>
      <c r="E25" s="254"/>
      <c r="F25" s="255"/>
      <c r="G25" s="255"/>
      <c r="H25" s="256">
        <f t="shared" si="0"/>
        <v>0</v>
      </c>
      <c r="I25" s="254"/>
      <c r="J25" s="255"/>
      <c r="K25" s="255"/>
      <c r="L25" s="255"/>
      <c r="M25" s="256">
        <f t="shared" si="1"/>
        <v>0</v>
      </c>
      <c r="N25" s="125"/>
      <c r="O25" s="126"/>
      <c r="P25" s="126"/>
      <c r="Q25" s="248">
        <f t="shared" si="2"/>
        <v>0</v>
      </c>
      <c r="R25" s="269"/>
      <c r="S25" s="270"/>
      <c r="T25" s="270"/>
      <c r="U25" s="256"/>
      <c r="V25" s="122"/>
      <c r="W25" s="123"/>
      <c r="X25" s="123"/>
      <c r="Y25" s="248">
        <f t="shared" si="3"/>
        <v>0</v>
      </c>
      <c r="Z25" s="238"/>
      <c r="AA25" s="123"/>
      <c r="AB25" s="123"/>
      <c r="AC25" s="248">
        <f t="shared" si="4"/>
        <v>0</v>
      </c>
      <c r="AD25" s="257"/>
      <c r="AE25" s="258"/>
      <c r="AF25" s="259"/>
      <c r="AG25" s="256">
        <f t="shared" si="5"/>
        <v>0</v>
      </c>
      <c r="AH25" s="269">
        <f t="shared" si="6"/>
        <v>0</v>
      </c>
      <c r="AI25" s="270">
        <f t="shared" si="7"/>
        <v>0</v>
      </c>
      <c r="AJ25" s="267">
        <f t="shared" si="8"/>
        <v>0</v>
      </c>
      <c r="AK25" s="270">
        <f t="shared" si="9"/>
        <v>0</v>
      </c>
      <c r="AL25" s="260" t="s">
        <v>85</v>
      </c>
      <c r="AM25" s="248">
        <f t="shared" si="10"/>
        <v>0</v>
      </c>
      <c r="AN25" s="52"/>
      <c r="AO25" s="262">
        <f t="shared" si="11"/>
        <v>0</v>
      </c>
      <c r="AP25" s="263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9"/>
      <c r="BM25" s="270"/>
      <c r="BN25" s="270"/>
      <c r="BO25" s="270"/>
      <c r="BP25" s="395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</row>
    <row r="26" spans="1:92" s="4" customFormat="1" ht="24.75" customHeight="1" thickBot="1">
      <c r="A26" s="306"/>
      <c r="B26" s="526" t="s">
        <v>57</v>
      </c>
      <c r="C26" s="527"/>
      <c r="D26" s="528"/>
      <c r="E26" s="8">
        <f aca="true" t="shared" si="12" ref="E26:Q26">SUM(E10:E25)</f>
        <v>0</v>
      </c>
      <c r="F26" s="35">
        <f t="shared" si="12"/>
        <v>0</v>
      </c>
      <c r="G26" s="35">
        <f t="shared" si="12"/>
        <v>0</v>
      </c>
      <c r="H26" s="9">
        <f t="shared" si="12"/>
        <v>0</v>
      </c>
      <c r="I26" s="8">
        <f t="shared" si="12"/>
        <v>0</v>
      </c>
      <c r="J26" s="35">
        <f t="shared" si="12"/>
        <v>0</v>
      </c>
      <c r="K26" s="35">
        <f t="shared" si="12"/>
        <v>0</v>
      </c>
      <c r="L26" s="35">
        <f t="shared" si="12"/>
        <v>0</v>
      </c>
      <c r="M26" s="9">
        <f t="shared" si="12"/>
        <v>0</v>
      </c>
      <c r="N26" s="8">
        <f t="shared" si="12"/>
        <v>0</v>
      </c>
      <c r="O26" s="35">
        <f t="shared" si="12"/>
        <v>0</v>
      </c>
      <c r="P26" s="35">
        <f t="shared" si="12"/>
        <v>0</v>
      </c>
      <c r="Q26" s="9">
        <f t="shared" si="12"/>
        <v>0</v>
      </c>
      <c r="R26" s="8"/>
      <c r="S26" s="35"/>
      <c r="T26" s="35"/>
      <c r="U26" s="9"/>
      <c r="V26" s="8">
        <f aca="true" t="shared" si="13" ref="V26:AK26">SUM(V10:V25)</f>
        <v>0</v>
      </c>
      <c r="W26" s="35">
        <f t="shared" si="13"/>
        <v>0</v>
      </c>
      <c r="X26" s="35">
        <f t="shared" si="13"/>
        <v>0</v>
      </c>
      <c r="Y26" s="9">
        <f t="shared" si="13"/>
        <v>0</v>
      </c>
      <c r="Z26" s="8">
        <f t="shared" si="13"/>
        <v>0</v>
      </c>
      <c r="AA26" s="35">
        <f t="shared" si="13"/>
        <v>0</v>
      </c>
      <c r="AB26" s="35">
        <f t="shared" si="13"/>
        <v>0</v>
      </c>
      <c r="AC26" s="9">
        <f t="shared" si="13"/>
        <v>0</v>
      </c>
      <c r="AD26" s="25">
        <f t="shared" si="13"/>
        <v>0</v>
      </c>
      <c r="AE26" s="35">
        <f t="shared" si="13"/>
        <v>0</v>
      </c>
      <c r="AF26" s="35">
        <f t="shared" si="13"/>
        <v>0</v>
      </c>
      <c r="AG26" s="9">
        <f t="shared" si="13"/>
        <v>0</v>
      </c>
      <c r="AH26" s="8">
        <f t="shared" si="13"/>
        <v>0</v>
      </c>
      <c r="AI26" s="35">
        <f t="shared" si="13"/>
        <v>0</v>
      </c>
      <c r="AJ26" s="35">
        <f t="shared" si="13"/>
        <v>0</v>
      </c>
      <c r="AK26" s="35">
        <f t="shared" si="13"/>
        <v>0</v>
      </c>
      <c r="AL26" s="232" t="s">
        <v>85</v>
      </c>
      <c r="AM26" s="157">
        <f>SUM(AM10:AM25)</f>
        <v>0</v>
      </c>
      <c r="AN26" s="67"/>
      <c r="AO26" s="158">
        <f t="shared" si="11"/>
        <v>0</v>
      </c>
      <c r="AP26" s="25">
        <f aca="true" t="shared" si="14" ref="AP26:BL26">SUM(AP10:AP25)</f>
        <v>0</v>
      </c>
      <c r="AQ26" s="35">
        <f t="shared" si="14"/>
        <v>0</v>
      </c>
      <c r="AR26" s="35">
        <f t="shared" si="14"/>
        <v>0</v>
      </c>
      <c r="AS26" s="35">
        <f t="shared" si="14"/>
        <v>0</v>
      </c>
      <c r="AT26" s="35">
        <f t="shared" si="14"/>
        <v>0</v>
      </c>
      <c r="AU26" s="35">
        <f t="shared" si="14"/>
        <v>0</v>
      </c>
      <c r="AV26" s="35">
        <f t="shared" si="14"/>
        <v>0</v>
      </c>
      <c r="AW26" s="35">
        <f t="shared" si="14"/>
        <v>0</v>
      </c>
      <c r="AX26" s="35">
        <f t="shared" si="14"/>
        <v>0</v>
      </c>
      <c r="AY26" s="35">
        <f t="shared" si="14"/>
        <v>0</v>
      </c>
      <c r="AZ26" s="35">
        <f t="shared" si="14"/>
        <v>0</v>
      </c>
      <c r="BA26" s="35">
        <f t="shared" si="14"/>
        <v>0</v>
      </c>
      <c r="BB26" s="35">
        <f t="shared" si="14"/>
        <v>0</v>
      </c>
      <c r="BC26" s="35">
        <f t="shared" si="14"/>
        <v>0</v>
      </c>
      <c r="BD26" s="35">
        <f t="shared" si="14"/>
        <v>0</v>
      </c>
      <c r="BE26" s="35">
        <f t="shared" si="14"/>
        <v>0</v>
      </c>
      <c r="BF26" s="35">
        <f t="shared" si="14"/>
        <v>0</v>
      </c>
      <c r="BG26" s="35">
        <f t="shared" si="14"/>
        <v>0</v>
      </c>
      <c r="BH26" s="35">
        <f t="shared" si="14"/>
        <v>0</v>
      </c>
      <c r="BI26" s="35">
        <f t="shared" si="14"/>
        <v>0</v>
      </c>
      <c r="BJ26" s="35">
        <f t="shared" si="14"/>
        <v>0</v>
      </c>
      <c r="BK26" s="35">
        <f t="shared" si="14"/>
        <v>0</v>
      </c>
      <c r="BL26" s="232">
        <f t="shared" si="14"/>
        <v>0</v>
      </c>
      <c r="BM26" s="232">
        <f>SUM(BM10:BM25)</f>
        <v>0</v>
      </c>
      <c r="BN26" s="232">
        <f>SUM(BN10:BN25)</f>
        <v>0</v>
      </c>
      <c r="BO26" s="232">
        <f>SUM(BO10:BO25)</f>
        <v>0</v>
      </c>
      <c r="BP26" s="49">
        <f>SUM(BP10:BP25)</f>
        <v>0</v>
      </c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</row>
    <row r="27" spans="1:92" s="4" customFormat="1" ht="13.5" customHeight="1">
      <c r="A27" s="525" t="s">
        <v>118</v>
      </c>
      <c r="B27" s="266" t="s">
        <v>16</v>
      </c>
      <c r="C27" s="529"/>
      <c r="D27" s="530"/>
      <c r="E27" s="83"/>
      <c r="F27" s="84"/>
      <c r="G27" s="84"/>
      <c r="H27" s="33">
        <f aca="true" t="shared" si="15" ref="H27:H46">SUM(E27:G27)</f>
        <v>0</v>
      </c>
      <c r="I27" s="83"/>
      <c r="J27" s="84"/>
      <c r="K27" s="84"/>
      <c r="L27" s="84"/>
      <c r="M27" s="33">
        <f aca="true" t="shared" si="16" ref="M27:M46">SUM(I27:L27)</f>
        <v>0</v>
      </c>
      <c r="N27" s="85"/>
      <c r="O27" s="86"/>
      <c r="P27" s="86"/>
      <c r="Q27" s="27">
        <f aca="true" t="shared" si="17" ref="Q27:Q46">SUM(N27:P27)</f>
        <v>0</v>
      </c>
      <c r="R27" s="278"/>
      <c r="S27" s="279"/>
      <c r="T27" s="279"/>
      <c r="U27" s="280"/>
      <c r="V27" s="85"/>
      <c r="W27" s="86"/>
      <c r="X27" s="86"/>
      <c r="Y27" s="27">
        <f aca="true" t="shared" si="18" ref="Y27:Y46">SUM(V27:X27)</f>
        <v>0</v>
      </c>
      <c r="Z27" s="91"/>
      <c r="AA27" s="86"/>
      <c r="AB27" s="86"/>
      <c r="AC27" s="27">
        <f aca="true" t="shared" si="19" ref="AC27:AC46">SUM(Z27:AB27)</f>
        <v>0</v>
      </c>
      <c r="AD27" s="128"/>
      <c r="AE27" s="105"/>
      <c r="AF27" s="129"/>
      <c r="AG27" s="33">
        <f aca="true" t="shared" si="20" ref="AG27:AG46">SUM(AD27:AF27)</f>
        <v>0</v>
      </c>
      <c r="AH27" s="245">
        <f aca="true" t="shared" si="21" ref="AH27:AH46">E27+I27+AD27+N27+V27+Z27+R27</f>
        <v>0</v>
      </c>
      <c r="AI27" s="246">
        <f aca="true" t="shared" si="22" ref="AI27:AI46">F27+J27+AE27+O27+W27+AA27+S27</f>
        <v>0</v>
      </c>
      <c r="AJ27" s="267">
        <f aca="true" t="shared" si="23" ref="AJ27:AJ46">K27</f>
        <v>0</v>
      </c>
      <c r="AK27" s="267">
        <f aca="true" t="shared" si="24" ref="AK27:AK46">G27+L27+AF27+P27+X27+AB27+T27</f>
        <v>0</v>
      </c>
      <c r="AL27" s="233" t="s">
        <v>85</v>
      </c>
      <c r="AM27" s="33">
        <f aca="true" t="shared" si="25" ref="AM27:AM46">SUM(AH27:AK27)</f>
        <v>0</v>
      </c>
      <c r="AN27" s="52"/>
      <c r="AO27" s="62">
        <f t="shared" si="11"/>
        <v>0</v>
      </c>
      <c r="AP27" s="104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29"/>
      <c r="BM27" s="392"/>
      <c r="BN27" s="392"/>
      <c r="BO27" s="392"/>
      <c r="BP27" s="393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</row>
    <row r="28" spans="1:92" s="4" customFormat="1" ht="13.5" customHeight="1">
      <c r="A28" s="525"/>
      <c r="B28" s="266" t="s">
        <v>17</v>
      </c>
      <c r="C28" s="530"/>
      <c r="D28" s="534"/>
      <c r="E28" s="83"/>
      <c r="F28" s="84"/>
      <c r="G28" s="84"/>
      <c r="H28" s="27">
        <f t="shared" si="15"/>
        <v>0</v>
      </c>
      <c r="I28" s="83"/>
      <c r="J28" s="84"/>
      <c r="K28" s="84"/>
      <c r="L28" s="84"/>
      <c r="M28" s="27">
        <f t="shared" si="16"/>
        <v>0</v>
      </c>
      <c r="N28" s="87"/>
      <c r="O28" s="88"/>
      <c r="P28" s="88"/>
      <c r="Q28" s="27">
        <f t="shared" si="17"/>
        <v>0</v>
      </c>
      <c r="R28" s="26"/>
      <c r="S28" s="3"/>
      <c r="T28" s="3"/>
      <c r="U28" s="27"/>
      <c r="V28" s="87"/>
      <c r="W28" s="88"/>
      <c r="X28" s="88"/>
      <c r="Y28" s="27">
        <f t="shared" si="18"/>
        <v>0</v>
      </c>
      <c r="Z28" s="92"/>
      <c r="AA28" s="88"/>
      <c r="AB28" s="88"/>
      <c r="AC28" s="27">
        <f t="shared" si="19"/>
        <v>0</v>
      </c>
      <c r="AD28" s="87"/>
      <c r="AE28" s="88"/>
      <c r="AF28" s="93"/>
      <c r="AG28" s="27">
        <f t="shared" si="20"/>
        <v>0</v>
      </c>
      <c r="AH28" s="266">
        <f t="shared" si="21"/>
        <v>0</v>
      </c>
      <c r="AI28" s="267">
        <f t="shared" si="22"/>
        <v>0</v>
      </c>
      <c r="AJ28" s="267">
        <f t="shared" si="23"/>
        <v>0</v>
      </c>
      <c r="AK28" s="267">
        <f t="shared" si="24"/>
        <v>0</v>
      </c>
      <c r="AL28" s="230" t="s">
        <v>85</v>
      </c>
      <c r="AM28" s="27">
        <f t="shared" si="25"/>
        <v>0</v>
      </c>
      <c r="AN28" s="52"/>
      <c r="AO28" s="62">
        <f t="shared" si="11"/>
        <v>0</v>
      </c>
      <c r="AP28" s="92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93"/>
      <c r="BM28" s="267"/>
      <c r="BN28" s="267"/>
      <c r="BO28" s="267"/>
      <c r="BP28" s="394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</row>
    <row r="29" spans="1:92" s="4" customFormat="1" ht="13.5" customHeight="1">
      <c r="A29" s="525"/>
      <c r="B29" s="266" t="s">
        <v>18</v>
      </c>
      <c r="C29" s="529"/>
      <c r="D29" s="530"/>
      <c r="E29" s="83"/>
      <c r="F29" s="84"/>
      <c r="G29" s="84"/>
      <c r="H29" s="27">
        <f t="shared" si="15"/>
        <v>0</v>
      </c>
      <c r="I29" s="83"/>
      <c r="J29" s="84"/>
      <c r="K29" s="84"/>
      <c r="L29" s="84"/>
      <c r="M29" s="27">
        <f t="shared" si="16"/>
        <v>0</v>
      </c>
      <c r="N29" s="87"/>
      <c r="O29" s="88"/>
      <c r="P29" s="88"/>
      <c r="Q29" s="27">
        <f t="shared" si="17"/>
        <v>0</v>
      </c>
      <c r="R29" s="26"/>
      <c r="S29" s="3"/>
      <c r="T29" s="3"/>
      <c r="U29" s="27"/>
      <c r="V29" s="87"/>
      <c r="W29" s="88"/>
      <c r="X29" s="88"/>
      <c r="Y29" s="27">
        <f t="shared" si="18"/>
        <v>0</v>
      </c>
      <c r="Z29" s="92"/>
      <c r="AA29" s="88"/>
      <c r="AB29" s="88"/>
      <c r="AC29" s="27">
        <f t="shared" si="19"/>
        <v>0</v>
      </c>
      <c r="AD29" s="87"/>
      <c r="AE29" s="88"/>
      <c r="AF29" s="93"/>
      <c r="AG29" s="27">
        <f t="shared" si="20"/>
        <v>0</v>
      </c>
      <c r="AH29" s="266">
        <f t="shared" si="21"/>
        <v>0</v>
      </c>
      <c r="AI29" s="267">
        <f t="shared" si="22"/>
        <v>0</v>
      </c>
      <c r="AJ29" s="267">
        <f t="shared" si="23"/>
        <v>0</v>
      </c>
      <c r="AK29" s="267">
        <f t="shared" si="24"/>
        <v>0</v>
      </c>
      <c r="AL29" s="230" t="s">
        <v>85</v>
      </c>
      <c r="AM29" s="27">
        <f t="shared" si="25"/>
        <v>0</v>
      </c>
      <c r="AN29" s="52"/>
      <c r="AO29" s="62">
        <f t="shared" si="11"/>
        <v>0</v>
      </c>
      <c r="AP29" s="92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93"/>
      <c r="BM29" s="267"/>
      <c r="BN29" s="267"/>
      <c r="BO29" s="267"/>
      <c r="BP29" s="394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</row>
    <row r="30" spans="1:92" s="4" customFormat="1" ht="13.5" customHeight="1">
      <c r="A30" s="525"/>
      <c r="B30" s="266" t="s">
        <v>19</v>
      </c>
      <c r="C30" s="530"/>
      <c r="D30" s="534"/>
      <c r="E30" s="83"/>
      <c r="F30" s="84"/>
      <c r="G30" s="84"/>
      <c r="H30" s="27">
        <f t="shared" si="15"/>
        <v>0</v>
      </c>
      <c r="I30" s="83"/>
      <c r="J30" s="84"/>
      <c r="K30" s="84"/>
      <c r="L30" s="84"/>
      <c r="M30" s="27">
        <f t="shared" si="16"/>
        <v>0</v>
      </c>
      <c r="N30" s="87"/>
      <c r="O30" s="88"/>
      <c r="P30" s="88"/>
      <c r="Q30" s="27">
        <f t="shared" si="17"/>
        <v>0</v>
      </c>
      <c r="R30" s="26"/>
      <c r="S30" s="3"/>
      <c r="T30" s="3"/>
      <c r="U30" s="27"/>
      <c r="V30" s="87"/>
      <c r="W30" s="88"/>
      <c r="X30" s="88"/>
      <c r="Y30" s="27">
        <f t="shared" si="18"/>
        <v>0</v>
      </c>
      <c r="Z30" s="92"/>
      <c r="AA30" s="88"/>
      <c r="AB30" s="88"/>
      <c r="AC30" s="27">
        <f t="shared" si="19"/>
        <v>0</v>
      </c>
      <c r="AD30" s="87"/>
      <c r="AE30" s="88"/>
      <c r="AF30" s="93"/>
      <c r="AG30" s="27">
        <f t="shared" si="20"/>
        <v>0</v>
      </c>
      <c r="AH30" s="266">
        <f t="shared" si="21"/>
        <v>0</v>
      </c>
      <c r="AI30" s="267">
        <f t="shared" si="22"/>
        <v>0</v>
      </c>
      <c r="AJ30" s="267">
        <f t="shared" si="23"/>
        <v>0</v>
      </c>
      <c r="AK30" s="267">
        <f t="shared" si="24"/>
        <v>0</v>
      </c>
      <c r="AL30" s="230" t="s">
        <v>85</v>
      </c>
      <c r="AM30" s="27">
        <f t="shared" si="25"/>
        <v>0</v>
      </c>
      <c r="AN30" s="52"/>
      <c r="AO30" s="62">
        <f t="shared" si="11"/>
        <v>0</v>
      </c>
      <c r="AP30" s="92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93"/>
      <c r="BM30" s="267"/>
      <c r="BN30" s="267"/>
      <c r="BO30" s="267"/>
      <c r="BP30" s="394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</row>
    <row r="31" spans="1:92" s="4" customFormat="1" ht="13.5" customHeight="1">
      <c r="A31" s="525"/>
      <c r="B31" s="266" t="s">
        <v>20</v>
      </c>
      <c r="C31" s="530"/>
      <c r="D31" s="534"/>
      <c r="E31" s="83"/>
      <c r="F31" s="84"/>
      <c r="G31" s="84"/>
      <c r="H31" s="27">
        <f t="shared" si="15"/>
        <v>0</v>
      </c>
      <c r="I31" s="83"/>
      <c r="J31" s="84"/>
      <c r="K31" s="84"/>
      <c r="L31" s="84"/>
      <c r="M31" s="27">
        <f t="shared" si="16"/>
        <v>0</v>
      </c>
      <c r="N31" s="87"/>
      <c r="O31" s="88"/>
      <c r="P31" s="88"/>
      <c r="Q31" s="27">
        <f t="shared" si="17"/>
        <v>0</v>
      </c>
      <c r="R31" s="26"/>
      <c r="S31" s="3"/>
      <c r="T31" s="3"/>
      <c r="U31" s="27"/>
      <c r="V31" s="87"/>
      <c r="W31" s="88"/>
      <c r="X31" s="88"/>
      <c r="Y31" s="27">
        <f t="shared" si="18"/>
        <v>0</v>
      </c>
      <c r="Z31" s="92"/>
      <c r="AA31" s="88"/>
      <c r="AB31" s="88"/>
      <c r="AC31" s="27">
        <f t="shared" si="19"/>
        <v>0</v>
      </c>
      <c r="AD31" s="87"/>
      <c r="AE31" s="88"/>
      <c r="AF31" s="93"/>
      <c r="AG31" s="27">
        <f t="shared" si="20"/>
        <v>0</v>
      </c>
      <c r="AH31" s="266">
        <f t="shared" si="21"/>
        <v>0</v>
      </c>
      <c r="AI31" s="267">
        <f t="shared" si="22"/>
        <v>0</v>
      </c>
      <c r="AJ31" s="267">
        <f t="shared" si="23"/>
        <v>0</v>
      </c>
      <c r="AK31" s="267">
        <f t="shared" si="24"/>
        <v>0</v>
      </c>
      <c r="AL31" s="230" t="s">
        <v>85</v>
      </c>
      <c r="AM31" s="27">
        <f t="shared" si="25"/>
        <v>0</v>
      </c>
      <c r="AN31" s="52"/>
      <c r="AO31" s="62">
        <f t="shared" si="11"/>
        <v>0</v>
      </c>
      <c r="AP31" s="92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93"/>
      <c r="BM31" s="267"/>
      <c r="BN31" s="267"/>
      <c r="BO31" s="267"/>
      <c r="BP31" s="394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</row>
    <row r="32" spans="1:92" s="4" customFormat="1" ht="13.5" customHeight="1">
      <c r="A32" s="525"/>
      <c r="B32" s="266" t="s">
        <v>21</v>
      </c>
      <c r="C32" s="529"/>
      <c r="D32" s="530"/>
      <c r="E32" s="83"/>
      <c r="F32" s="84"/>
      <c r="G32" s="84"/>
      <c r="H32" s="27">
        <f t="shared" si="15"/>
        <v>0</v>
      </c>
      <c r="I32" s="83"/>
      <c r="J32" s="84"/>
      <c r="K32" s="84"/>
      <c r="L32" s="84"/>
      <c r="M32" s="27">
        <f t="shared" si="16"/>
        <v>0</v>
      </c>
      <c r="N32" s="87"/>
      <c r="O32" s="88"/>
      <c r="P32" s="88"/>
      <c r="Q32" s="27">
        <f t="shared" si="17"/>
        <v>0</v>
      </c>
      <c r="R32" s="26"/>
      <c r="S32" s="3"/>
      <c r="T32" s="3"/>
      <c r="U32" s="27"/>
      <c r="V32" s="87"/>
      <c r="W32" s="88"/>
      <c r="X32" s="88"/>
      <c r="Y32" s="27">
        <f t="shared" si="18"/>
        <v>0</v>
      </c>
      <c r="Z32" s="92"/>
      <c r="AA32" s="88"/>
      <c r="AB32" s="88"/>
      <c r="AC32" s="27">
        <f t="shared" si="19"/>
        <v>0</v>
      </c>
      <c r="AD32" s="87"/>
      <c r="AE32" s="88"/>
      <c r="AF32" s="93"/>
      <c r="AG32" s="27">
        <f t="shared" si="20"/>
        <v>0</v>
      </c>
      <c r="AH32" s="266">
        <f t="shared" si="21"/>
        <v>0</v>
      </c>
      <c r="AI32" s="267">
        <f t="shared" si="22"/>
        <v>0</v>
      </c>
      <c r="AJ32" s="267">
        <f t="shared" si="23"/>
        <v>0</v>
      </c>
      <c r="AK32" s="267">
        <f t="shared" si="24"/>
        <v>0</v>
      </c>
      <c r="AL32" s="230" t="s">
        <v>85</v>
      </c>
      <c r="AM32" s="27">
        <f t="shared" si="25"/>
        <v>0</v>
      </c>
      <c r="AN32" s="52"/>
      <c r="AO32" s="62">
        <f t="shared" si="11"/>
        <v>0</v>
      </c>
      <c r="AP32" s="92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93"/>
      <c r="BM32" s="267"/>
      <c r="BN32" s="267"/>
      <c r="BO32" s="267"/>
      <c r="BP32" s="394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</row>
    <row r="33" spans="1:92" s="4" customFormat="1" ht="13.5" customHeight="1">
      <c r="A33" s="525"/>
      <c r="B33" s="266" t="s">
        <v>22</v>
      </c>
      <c r="C33" s="530"/>
      <c r="D33" s="534"/>
      <c r="E33" s="83"/>
      <c r="F33" s="84"/>
      <c r="G33" s="84"/>
      <c r="H33" s="27">
        <f t="shared" si="15"/>
        <v>0</v>
      </c>
      <c r="I33" s="83"/>
      <c r="J33" s="84"/>
      <c r="K33" s="84"/>
      <c r="L33" s="84"/>
      <c r="M33" s="27">
        <f t="shared" si="16"/>
        <v>0</v>
      </c>
      <c r="N33" s="87"/>
      <c r="O33" s="88"/>
      <c r="P33" s="88"/>
      <c r="Q33" s="27">
        <f t="shared" si="17"/>
        <v>0</v>
      </c>
      <c r="R33" s="26"/>
      <c r="S33" s="3"/>
      <c r="T33" s="3"/>
      <c r="U33" s="27"/>
      <c r="V33" s="87"/>
      <c r="W33" s="88"/>
      <c r="X33" s="88"/>
      <c r="Y33" s="27">
        <f t="shared" si="18"/>
        <v>0</v>
      </c>
      <c r="Z33" s="92"/>
      <c r="AA33" s="88"/>
      <c r="AB33" s="88"/>
      <c r="AC33" s="27">
        <f t="shared" si="19"/>
        <v>0</v>
      </c>
      <c r="AD33" s="87"/>
      <c r="AE33" s="88"/>
      <c r="AF33" s="93"/>
      <c r="AG33" s="27">
        <f t="shared" si="20"/>
        <v>0</v>
      </c>
      <c r="AH33" s="266">
        <f t="shared" si="21"/>
        <v>0</v>
      </c>
      <c r="AI33" s="267">
        <f t="shared" si="22"/>
        <v>0</v>
      </c>
      <c r="AJ33" s="267">
        <f t="shared" si="23"/>
        <v>0</v>
      </c>
      <c r="AK33" s="267">
        <f t="shared" si="24"/>
        <v>0</v>
      </c>
      <c r="AL33" s="230" t="s">
        <v>85</v>
      </c>
      <c r="AM33" s="27">
        <f t="shared" si="25"/>
        <v>0</v>
      </c>
      <c r="AN33" s="52"/>
      <c r="AO33" s="62">
        <f t="shared" si="11"/>
        <v>0</v>
      </c>
      <c r="AP33" s="92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93"/>
      <c r="BM33" s="267"/>
      <c r="BN33" s="267"/>
      <c r="BO33" s="267"/>
      <c r="BP33" s="394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</row>
    <row r="34" spans="1:92" s="4" customFormat="1" ht="13.5" customHeight="1">
      <c r="A34" s="525"/>
      <c r="B34" s="266" t="s">
        <v>23</v>
      </c>
      <c r="C34" s="529"/>
      <c r="D34" s="530"/>
      <c r="E34" s="83"/>
      <c r="F34" s="84"/>
      <c r="G34" s="84"/>
      <c r="H34" s="27">
        <f t="shared" si="15"/>
        <v>0</v>
      </c>
      <c r="I34" s="83"/>
      <c r="J34" s="84"/>
      <c r="K34" s="84"/>
      <c r="L34" s="84"/>
      <c r="M34" s="27">
        <f t="shared" si="16"/>
        <v>0</v>
      </c>
      <c r="N34" s="87"/>
      <c r="O34" s="88"/>
      <c r="P34" s="88"/>
      <c r="Q34" s="27">
        <f t="shared" si="17"/>
        <v>0</v>
      </c>
      <c r="R34" s="26"/>
      <c r="S34" s="3"/>
      <c r="T34" s="3"/>
      <c r="U34" s="27"/>
      <c r="V34" s="87"/>
      <c r="W34" s="88"/>
      <c r="X34" s="88"/>
      <c r="Y34" s="27">
        <f t="shared" si="18"/>
        <v>0</v>
      </c>
      <c r="Z34" s="92"/>
      <c r="AA34" s="88"/>
      <c r="AB34" s="88"/>
      <c r="AC34" s="27">
        <f t="shared" si="19"/>
        <v>0</v>
      </c>
      <c r="AD34" s="94"/>
      <c r="AE34" s="95"/>
      <c r="AF34" s="96"/>
      <c r="AG34" s="27">
        <f t="shared" si="20"/>
        <v>0</v>
      </c>
      <c r="AH34" s="266">
        <f t="shared" si="21"/>
        <v>0</v>
      </c>
      <c r="AI34" s="267">
        <f t="shared" si="22"/>
        <v>0</v>
      </c>
      <c r="AJ34" s="267">
        <f t="shared" si="23"/>
        <v>0</v>
      </c>
      <c r="AK34" s="267">
        <f t="shared" si="24"/>
        <v>0</v>
      </c>
      <c r="AL34" s="230" t="s">
        <v>85</v>
      </c>
      <c r="AM34" s="27">
        <f t="shared" si="25"/>
        <v>0</v>
      </c>
      <c r="AN34" s="52"/>
      <c r="AO34" s="62">
        <f t="shared" si="11"/>
        <v>0</v>
      </c>
      <c r="AP34" s="92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93"/>
      <c r="BM34" s="267"/>
      <c r="BN34" s="267"/>
      <c r="BO34" s="267"/>
      <c r="BP34" s="394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</row>
    <row r="35" spans="1:92" s="4" customFormat="1" ht="13.5" customHeight="1">
      <c r="A35" s="525"/>
      <c r="B35" s="266" t="s">
        <v>24</v>
      </c>
      <c r="C35" s="529"/>
      <c r="D35" s="530"/>
      <c r="E35" s="83"/>
      <c r="F35" s="84"/>
      <c r="G35" s="84"/>
      <c r="H35" s="27">
        <f t="shared" si="15"/>
        <v>0</v>
      </c>
      <c r="I35" s="83"/>
      <c r="J35" s="84"/>
      <c r="K35" s="84"/>
      <c r="L35" s="84"/>
      <c r="M35" s="27">
        <f t="shared" si="16"/>
        <v>0</v>
      </c>
      <c r="N35" s="87"/>
      <c r="O35" s="88"/>
      <c r="P35" s="88"/>
      <c r="Q35" s="27">
        <f t="shared" si="17"/>
        <v>0</v>
      </c>
      <c r="R35" s="26"/>
      <c r="S35" s="3"/>
      <c r="T35" s="3"/>
      <c r="U35" s="27"/>
      <c r="V35" s="87"/>
      <c r="W35" s="88"/>
      <c r="X35" s="88"/>
      <c r="Y35" s="27">
        <f t="shared" si="18"/>
        <v>0</v>
      </c>
      <c r="Z35" s="92"/>
      <c r="AA35" s="88"/>
      <c r="AB35" s="88"/>
      <c r="AC35" s="27">
        <f t="shared" si="19"/>
        <v>0</v>
      </c>
      <c r="AD35" s="87"/>
      <c r="AE35" s="88"/>
      <c r="AF35" s="93"/>
      <c r="AG35" s="27">
        <f t="shared" si="20"/>
        <v>0</v>
      </c>
      <c r="AH35" s="266">
        <f t="shared" si="21"/>
        <v>0</v>
      </c>
      <c r="AI35" s="267">
        <f t="shared" si="22"/>
        <v>0</v>
      </c>
      <c r="AJ35" s="267">
        <f t="shared" si="23"/>
        <v>0</v>
      </c>
      <c r="AK35" s="267">
        <f t="shared" si="24"/>
        <v>0</v>
      </c>
      <c r="AL35" s="230" t="s">
        <v>85</v>
      </c>
      <c r="AM35" s="27">
        <f t="shared" si="25"/>
        <v>0</v>
      </c>
      <c r="AN35" s="52"/>
      <c r="AO35" s="62">
        <f t="shared" si="11"/>
        <v>0</v>
      </c>
      <c r="AP35" s="92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93"/>
      <c r="BM35" s="267"/>
      <c r="BN35" s="267"/>
      <c r="BO35" s="267"/>
      <c r="BP35" s="394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</row>
    <row r="36" spans="1:92" s="4" customFormat="1" ht="13.5" customHeight="1">
      <c r="A36" s="525"/>
      <c r="B36" s="266" t="s">
        <v>25</v>
      </c>
      <c r="C36" s="529"/>
      <c r="D36" s="530"/>
      <c r="E36" s="83"/>
      <c r="F36" s="84"/>
      <c r="G36" s="84"/>
      <c r="H36" s="27">
        <f t="shared" si="15"/>
        <v>0</v>
      </c>
      <c r="I36" s="83"/>
      <c r="J36" s="84"/>
      <c r="K36" s="84"/>
      <c r="L36" s="84"/>
      <c r="M36" s="27">
        <f t="shared" si="16"/>
        <v>0</v>
      </c>
      <c r="N36" s="87"/>
      <c r="O36" s="88"/>
      <c r="P36" s="88"/>
      <c r="Q36" s="27">
        <f t="shared" si="17"/>
        <v>0</v>
      </c>
      <c r="R36" s="26"/>
      <c r="S36" s="3"/>
      <c r="T36" s="3"/>
      <c r="U36" s="27"/>
      <c r="V36" s="87"/>
      <c r="W36" s="88"/>
      <c r="X36" s="88"/>
      <c r="Y36" s="27">
        <f t="shared" si="18"/>
        <v>0</v>
      </c>
      <c r="Z36" s="92"/>
      <c r="AA36" s="88"/>
      <c r="AB36" s="88"/>
      <c r="AC36" s="27">
        <f t="shared" si="19"/>
        <v>0</v>
      </c>
      <c r="AD36" s="87"/>
      <c r="AE36" s="88"/>
      <c r="AF36" s="93"/>
      <c r="AG36" s="27">
        <f t="shared" si="20"/>
        <v>0</v>
      </c>
      <c r="AH36" s="266">
        <f t="shared" si="21"/>
        <v>0</v>
      </c>
      <c r="AI36" s="267">
        <f t="shared" si="22"/>
        <v>0</v>
      </c>
      <c r="AJ36" s="267">
        <f t="shared" si="23"/>
        <v>0</v>
      </c>
      <c r="AK36" s="267">
        <f t="shared" si="24"/>
        <v>0</v>
      </c>
      <c r="AL36" s="230" t="s">
        <v>85</v>
      </c>
      <c r="AM36" s="27">
        <f t="shared" si="25"/>
        <v>0</v>
      </c>
      <c r="AN36" s="52"/>
      <c r="AO36" s="62">
        <f t="shared" si="11"/>
        <v>0</v>
      </c>
      <c r="AP36" s="92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93"/>
      <c r="BM36" s="267"/>
      <c r="BN36" s="267"/>
      <c r="BO36" s="267"/>
      <c r="BP36" s="394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</row>
    <row r="37" spans="1:92" s="4" customFormat="1" ht="13.5" customHeight="1">
      <c r="A37" s="525"/>
      <c r="B37" s="266" t="s">
        <v>26</v>
      </c>
      <c r="C37" s="529"/>
      <c r="D37" s="530"/>
      <c r="E37" s="83"/>
      <c r="F37" s="84"/>
      <c r="G37" s="84"/>
      <c r="H37" s="27">
        <f t="shared" si="15"/>
        <v>0</v>
      </c>
      <c r="I37" s="83"/>
      <c r="J37" s="84"/>
      <c r="K37" s="84"/>
      <c r="L37" s="84"/>
      <c r="M37" s="27">
        <f t="shared" si="16"/>
        <v>0</v>
      </c>
      <c r="N37" s="87"/>
      <c r="O37" s="88"/>
      <c r="P37" s="88"/>
      <c r="Q37" s="27">
        <f t="shared" si="17"/>
        <v>0</v>
      </c>
      <c r="R37" s="26"/>
      <c r="S37" s="3"/>
      <c r="T37" s="3"/>
      <c r="U37" s="27"/>
      <c r="V37" s="87"/>
      <c r="W37" s="88"/>
      <c r="X37" s="88"/>
      <c r="Y37" s="27">
        <f t="shared" si="18"/>
        <v>0</v>
      </c>
      <c r="Z37" s="92"/>
      <c r="AA37" s="88"/>
      <c r="AB37" s="88"/>
      <c r="AC37" s="27">
        <f t="shared" si="19"/>
        <v>0</v>
      </c>
      <c r="AD37" s="87"/>
      <c r="AE37" s="88"/>
      <c r="AF37" s="93"/>
      <c r="AG37" s="27">
        <f t="shared" si="20"/>
        <v>0</v>
      </c>
      <c r="AH37" s="266">
        <f t="shared" si="21"/>
        <v>0</v>
      </c>
      <c r="AI37" s="267">
        <f t="shared" si="22"/>
        <v>0</v>
      </c>
      <c r="AJ37" s="267">
        <f t="shared" si="23"/>
        <v>0</v>
      </c>
      <c r="AK37" s="267">
        <f t="shared" si="24"/>
        <v>0</v>
      </c>
      <c r="AL37" s="230" t="s">
        <v>85</v>
      </c>
      <c r="AM37" s="27">
        <f t="shared" si="25"/>
        <v>0</v>
      </c>
      <c r="AN37" s="52"/>
      <c r="AO37" s="62">
        <f t="shared" si="11"/>
        <v>0</v>
      </c>
      <c r="AP37" s="92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93"/>
      <c r="BM37" s="267"/>
      <c r="BN37" s="267"/>
      <c r="BO37" s="267"/>
      <c r="BP37" s="394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</row>
    <row r="38" spans="1:92" s="4" customFormat="1" ht="13.5" customHeight="1">
      <c r="A38" s="525"/>
      <c r="B38" s="266" t="s">
        <v>27</v>
      </c>
      <c r="C38" s="546"/>
      <c r="D38" s="551"/>
      <c r="E38" s="83"/>
      <c r="F38" s="84"/>
      <c r="G38" s="84"/>
      <c r="H38" s="27">
        <f t="shared" si="15"/>
        <v>0</v>
      </c>
      <c r="I38" s="83"/>
      <c r="J38" s="84"/>
      <c r="K38" s="84"/>
      <c r="L38" s="84"/>
      <c r="M38" s="27">
        <f t="shared" si="16"/>
        <v>0</v>
      </c>
      <c r="N38" s="87"/>
      <c r="O38" s="88"/>
      <c r="P38" s="88"/>
      <c r="Q38" s="27">
        <f t="shared" si="17"/>
        <v>0</v>
      </c>
      <c r="R38" s="26"/>
      <c r="S38" s="3"/>
      <c r="T38" s="3"/>
      <c r="U38" s="27"/>
      <c r="V38" s="87"/>
      <c r="W38" s="88"/>
      <c r="X38" s="88"/>
      <c r="Y38" s="27">
        <f t="shared" si="18"/>
        <v>0</v>
      </c>
      <c r="Z38" s="92"/>
      <c r="AA38" s="88"/>
      <c r="AB38" s="88"/>
      <c r="AC38" s="27">
        <f t="shared" si="19"/>
        <v>0</v>
      </c>
      <c r="AD38" s="87"/>
      <c r="AE38" s="88"/>
      <c r="AF38" s="93"/>
      <c r="AG38" s="27">
        <f t="shared" si="20"/>
        <v>0</v>
      </c>
      <c r="AH38" s="266">
        <f t="shared" si="21"/>
        <v>0</v>
      </c>
      <c r="AI38" s="267">
        <f t="shared" si="22"/>
        <v>0</v>
      </c>
      <c r="AJ38" s="267">
        <f t="shared" si="23"/>
        <v>0</v>
      </c>
      <c r="AK38" s="267">
        <f t="shared" si="24"/>
        <v>0</v>
      </c>
      <c r="AL38" s="230" t="s">
        <v>85</v>
      </c>
      <c r="AM38" s="27">
        <f t="shared" si="25"/>
        <v>0</v>
      </c>
      <c r="AN38" s="52"/>
      <c r="AO38" s="62">
        <f t="shared" si="11"/>
        <v>0</v>
      </c>
      <c r="AP38" s="92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93"/>
      <c r="BM38" s="267"/>
      <c r="BN38" s="267"/>
      <c r="BO38" s="267"/>
      <c r="BP38" s="394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</row>
    <row r="39" spans="1:92" s="4" customFormat="1" ht="13.5" customHeight="1">
      <c r="A39" s="525"/>
      <c r="B39" s="266" t="s">
        <v>28</v>
      </c>
      <c r="C39" s="529"/>
      <c r="D39" s="530"/>
      <c r="E39" s="83"/>
      <c r="F39" s="84"/>
      <c r="G39" s="84"/>
      <c r="H39" s="27">
        <f t="shared" si="15"/>
        <v>0</v>
      </c>
      <c r="I39" s="83"/>
      <c r="J39" s="84"/>
      <c r="K39" s="84"/>
      <c r="L39" s="84"/>
      <c r="M39" s="27">
        <f t="shared" si="16"/>
        <v>0</v>
      </c>
      <c r="N39" s="87"/>
      <c r="O39" s="88"/>
      <c r="P39" s="88"/>
      <c r="Q39" s="27">
        <f t="shared" si="17"/>
        <v>0</v>
      </c>
      <c r="R39" s="26"/>
      <c r="S39" s="3"/>
      <c r="T39" s="3"/>
      <c r="U39" s="27"/>
      <c r="V39" s="87"/>
      <c r="W39" s="88"/>
      <c r="X39" s="88"/>
      <c r="Y39" s="27">
        <f t="shared" si="18"/>
        <v>0</v>
      </c>
      <c r="Z39" s="92"/>
      <c r="AA39" s="88"/>
      <c r="AB39" s="88"/>
      <c r="AC39" s="27">
        <f t="shared" si="19"/>
        <v>0</v>
      </c>
      <c r="AD39" s="87"/>
      <c r="AE39" s="88"/>
      <c r="AF39" s="93"/>
      <c r="AG39" s="27">
        <f t="shared" si="20"/>
        <v>0</v>
      </c>
      <c r="AH39" s="266">
        <f t="shared" si="21"/>
        <v>0</v>
      </c>
      <c r="AI39" s="267">
        <f t="shared" si="22"/>
        <v>0</v>
      </c>
      <c r="AJ39" s="267">
        <f t="shared" si="23"/>
        <v>0</v>
      </c>
      <c r="AK39" s="267">
        <f t="shared" si="24"/>
        <v>0</v>
      </c>
      <c r="AL39" s="230" t="s">
        <v>85</v>
      </c>
      <c r="AM39" s="27">
        <f t="shared" si="25"/>
        <v>0</v>
      </c>
      <c r="AN39" s="52"/>
      <c r="AO39" s="62">
        <f t="shared" si="11"/>
        <v>0</v>
      </c>
      <c r="AP39" s="92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93"/>
      <c r="BM39" s="267"/>
      <c r="BN39" s="267"/>
      <c r="BO39" s="267"/>
      <c r="BP39" s="394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</row>
    <row r="40" spans="1:92" s="4" customFormat="1" ht="13.5" customHeight="1">
      <c r="A40" s="525"/>
      <c r="B40" s="266" t="s">
        <v>29</v>
      </c>
      <c r="C40" s="529"/>
      <c r="D40" s="530"/>
      <c r="E40" s="83"/>
      <c r="F40" s="84"/>
      <c r="G40" s="84"/>
      <c r="H40" s="27">
        <f t="shared" si="15"/>
        <v>0</v>
      </c>
      <c r="I40" s="83"/>
      <c r="J40" s="84"/>
      <c r="K40" s="84"/>
      <c r="L40" s="84"/>
      <c r="M40" s="27">
        <f t="shared" si="16"/>
        <v>0</v>
      </c>
      <c r="N40" s="87"/>
      <c r="O40" s="88"/>
      <c r="P40" s="88"/>
      <c r="Q40" s="27">
        <f t="shared" si="17"/>
        <v>0</v>
      </c>
      <c r="R40" s="26"/>
      <c r="S40" s="3"/>
      <c r="T40" s="3"/>
      <c r="U40" s="27"/>
      <c r="V40" s="87"/>
      <c r="W40" s="88"/>
      <c r="X40" s="88"/>
      <c r="Y40" s="27">
        <f t="shared" si="18"/>
        <v>0</v>
      </c>
      <c r="Z40" s="92"/>
      <c r="AA40" s="88"/>
      <c r="AB40" s="88"/>
      <c r="AC40" s="27">
        <f t="shared" si="19"/>
        <v>0</v>
      </c>
      <c r="AD40" s="87"/>
      <c r="AE40" s="88"/>
      <c r="AF40" s="93"/>
      <c r="AG40" s="27">
        <f t="shared" si="20"/>
        <v>0</v>
      </c>
      <c r="AH40" s="266">
        <f t="shared" si="21"/>
        <v>0</v>
      </c>
      <c r="AI40" s="267">
        <f t="shared" si="22"/>
        <v>0</v>
      </c>
      <c r="AJ40" s="267">
        <f t="shared" si="23"/>
        <v>0</v>
      </c>
      <c r="AK40" s="267">
        <f t="shared" si="24"/>
        <v>0</v>
      </c>
      <c r="AL40" s="230" t="s">
        <v>85</v>
      </c>
      <c r="AM40" s="27">
        <f t="shared" si="25"/>
        <v>0</v>
      </c>
      <c r="AN40" s="52"/>
      <c r="AO40" s="62">
        <f t="shared" si="11"/>
        <v>0</v>
      </c>
      <c r="AP40" s="92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93"/>
      <c r="BM40" s="267"/>
      <c r="BN40" s="267"/>
      <c r="BO40" s="267"/>
      <c r="BP40" s="394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</row>
    <row r="41" spans="1:92" s="4" customFormat="1" ht="13.5" customHeight="1">
      <c r="A41" s="525"/>
      <c r="B41" s="266" t="s">
        <v>30</v>
      </c>
      <c r="C41" s="529"/>
      <c r="D41" s="530"/>
      <c r="E41" s="83"/>
      <c r="F41" s="84"/>
      <c r="G41" s="84"/>
      <c r="H41" s="27">
        <f t="shared" si="15"/>
        <v>0</v>
      </c>
      <c r="I41" s="83"/>
      <c r="J41" s="84"/>
      <c r="K41" s="84"/>
      <c r="L41" s="84"/>
      <c r="M41" s="27">
        <f t="shared" si="16"/>
        <v>0</v>
      </c>
      <c r="N41" s="87"/>
      <c r="O41" s="88"/>
      <c r="P41" s="88"/>
      <c r="Q41" s="27">
        <f t="shared" si="17"/>
        <v>0</v>
      </c>
      <c r="R41" s="26"/>
      <c r="S41" s="3"/>
      <c r="T41" s="3"/>
      <c r="U41" s="27"/>
      <c r="V41" s="87"/>
      <c r="W41" s="88"/>
      <c r="X41" s="88"/>
      <c r="Y41" s="27">
        <f t="shared" si="18"/>
        <v>0</v>
      </c>
      <c r="Z41" s="92"/>
      <c r="AA41" s="88"/>
      <c r="AB41" s="88"/>
      <c r="AC41" s="27">
        <f t="shared" si="19"/>
        <v>0</v>
      </c>
      <c r="AD41" s="87"/>
      <c r="AE41" s="88"/>
      <c r="AF41" s="93"/>
      <c r="AG41" s="27">
        <f t="shared" si="20"/>
        <v>0</v>
      </c>
      <c r="AH41" s="266">
        <f t="shared" si="21"/>
        <v>0</v>
      </c>
      <c r="AI41" s="267">
        <f t="shared" si="22"/>
        <v>0</v>
      </c>
      <c r="AJ41" s="267">
        <f t="shared" si="23"/>
        <v>0</v>
      </c>
      <c r="AK41" s="267">
        <f t="shared" si="24"/>
        <v>0</v>
      </c>
      <c r="AL41" s="230" t="s">
        <v>85</v>
      </c>
      <c r="AM41" s="27">
        <f t="shared" si="25"/>
        <v>0</v>
      </c>
      <c r="AN41" s="52"/>
      <c r="AO41" s="62">
        <f t="shared" si="11"/>
        <v>0</v>
      </c>
      <c r="AP41" s="92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93"/>
      <c r="BM41" s="267"/>
      <c r="BN41" s="267"/>
      <c r="BO41" s="267"/>
      <c r="BP41" s="394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</row>
    <row r="42" spans="1:92" s="4" customFormat="1" ht="13.5" customHeight="1">
      <c r="A42" s="525"/>
      <c r="B42" s="266" t="s">
        <v>31</v>
      </c>
      <c r="C42" s="529"/>
      <c r="D42" s="530"/>
      <c r="E42" s="83"/>
      <c r="F42" s="84"/>
      <c r="G42" s="84"/>
      <c r="H42" s="27">
        <f t="shared" si="15"/>
        <v>0</v>
      </c>
      <c r="I42" s="83"/>
      <c r="J42" s="84"/>
      <c r="K42" s="84"/>
      <c r="L42" s="84"/>
      <c r="M42" s="27">
        <f t="shared" si="16"/>
        <v>0</v>
      </c>
      <c r="N42" s="87"/>
      <c r="O42" s="88"/>
      <c r="P42" s="88"/>
      <c r="Q42" s="27">
        <f t="shared" si="17"/>
        <v>0</v>
      </c>
      <c r="R42" s="26"/>
      <c r="S42" s="3"/>
      <c r="T42" s="3"/>
      <c r="U42" s="27"/>
      <c r="V42" s="87"/>
      <c r="W42" s="88"/>
      <c r="X42" s="88"/>
      <c r="Y42" s="27">
        <f t="shared" si="18"/>
        <v>0</v>
      </c>
      <c r="Z42" s="92"/>
      <c r="AA42" s="88"/>
      <c r="AB42" s="88"/>
      <c r="AC42" s="27">
        <f t="shared" si="19"/>
        <v>0</v>
      </c>
      <c r="AD42" s="87"/>
      <c r="AE42" s="88"/>
      <c r="AF42" s="93"/>
      <c r="AG42" s="27">
        <f t="shared" si="20"/>
        <v>0</v>
      </c>
      <c r="AH42" s="266">
        <f t="shared" si="21"/>
        <v>0</v>
      </c>
      <c r="AI42" s="267">
        <f t="shared" si="22"/>
        <v>0</v>
      </c>
      <c r="AJ42" s="267">
        <f t="shared" si="23"/>
        <v>0</v>
      </c>
      <c r="AK42" s="267">
        <f t="shared" si="24"/>
        <v>0</v>
      </c>
      <c r="AL42" s="230" t="s">
        <v>85</v>
      </c>
      <c r="AM42" s="27">
        <f t="shared" si="25"/>
        <v>0</v>
      </c>
      <c r="AN42" s="52"/>
      <c r="AO42" s="62">
        <f aca="true" t="shared" si="26" ref="AO42:AO59">SUM(AP42:BL42)</f>
        <v>0</v>
      </c>
      <c r="AP42" s="92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93"/>
      <c r="BM42" s="267"/>
      <c r="BN42" s="267"/>
      <c r="BO42" s="267"/>
      <c r="BP42" s="394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</row>
    <row r="43" spans="1:92" s="4" customFormat="1" ht="13.5" customHeight="1">
      <c r="A43" s="525"/>
      <c r="B43" s="266" t="s">
        <v>32</v>
      </c>
      <c r="C43" s="529"/>
      <c r="D43" s="530"/>
      <c r="E43" s="83"/>
      <c r="F43" s="84"/>
      <c r="G43" s="84"/>
      <c r="H43" s="27">
        <f t="shared" si="15"/>
        <v>0</v>
      </c>
      <c r="I43" s="83"/>
      <c r="J43" s="84"/>
      <c r="K43" s="84"/>
      <c r="L43" s="84"/>
      <c r="M43" s="27">
        <f t="shared" si="16"/>
        <v>0</v>
      </c>
      <c r="N43" s="87"/>
      <c r="O43" s="88"/>
      <c r="P43" s="88"/>
      <c r="Q43" s="27">
        <f t="shared" si="17"/>
        <v>0</v>
      </c>
      <c r="R43" s="26"/>
      <c r="S43" s="3"/>
      <c r="T43" s="3"/>
      <c r="U43" s="27"/>
      <c r="V43" s="87"/>
      <c r="W43" s="88"/>
      <c r="X43" s="88"/>
      <c r="Y43" s="27">
        <f t="shared" si="18"/>
        <v>0</v>
      </c>
      <c r="Z43" s="92"/>
      <c r="AA43" s="88"/>
      <c r="AB43" s="88"/>
      <c r="AC43" s="27">
        <f t="shared" si="19"/>
        <v>0</v>
      </c>
      <c r="AD43" s="87"/>
      <c r="AE43" s="88"/>
      <c r="AF43" s="93"/>
      <c r="AG43" s="27">
        <f t="shared" si="20"/>
        <v>0</v>
      </c>
      <c r="AH43" s="266">
        <f t="shared" si="21"/>
        <v>0</v>
      </c>
      <c r="AI43" s="267">
        <f t="shared" si="22"/>
        <v>0</v>
      </c>
      <c r="AJ43" s="267">
        <f t="shared" si="23"/>
        <v>0</v>
      </c>
      <c r="AK43" s="267">
        <f t="shared" si="24"/>
        <v>0</v>
      </c>
      <c r="AL43" s="230" t="s">
        <v>85</v>
      </c>
      <c r="AM43" s="27">
        <f t="shared" si="25"/>
        <v>0</v>
      </c>
      <c r="AN43" s="52"/>
      <c r="AO43" s="62">
        <f t="shared" si="26"/>
        <v>0</v>
      </c>
      <c r="AP43" s="92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93"/>
      <c r="BM43" s="267"/>
      <c r="BN43" s="267"/>
      <c r="BO43" s="267"/>
      <c r="BP43" s="394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</row>
    <row r="44" spans="1:92" s="4" customFormat="1" ht="13.5" customHeight="1">
      <c r="A44" s="525"/>
      <c r="B44" s="266" t="s">
        <v>33</v>
      </c>
      <c r="C44" s="530"/>
      <c r="D44" s="534"/>
      <c r="E44" s="83"/>
      <c r="F44" s="84"/>
      <c r="G44" s="84"/>
      <c r="H44" s="27">
        <f t="shared" si="15"/>
        <v>0</v>
      </c>
      <c r="I44" s="83"/>
      <c r="J44" s="84"/>
      <c r="K44" s="84"/>
      <c r="L44" s="84"/>
      <c r="M44" s="27">
        <f t="shared" si="16"/>
        <v>0</v>
      </c>
      <c r="N44" s="87"/>
      <c r="O44" s="88"/>
      <c r="P44" s="88"/>
      <c r="Q44" s="27">
        <f t="shared" si="17"/>
        <v>0</v>
      </c>
      <c r="R44" s="26"/>
      <c r="S44" s="3"/>
      <c r="T44" s="3"/>
      <c r="U44" s="27"/>
      <c r="V44" s="87"/>
      <c r="W44" s="88"/>
      <c r="X44" s="88"/>
      <c r="Y44" s="27">
        <f t="shared" si="18"/>
        <v>0</v>
      </c>
      <c r="Z44" s="92"/>
      <c r="AA44" s="88"/>
      <c r="AB44" s="88"/>
      <c r="AC44" s="27">
        <f t="shared" si="19"/>
        <v>0</v>
      </c>
      <c r="AD44" s="87"/>
      <c r="AE44" s="88"/>
      <c r="AF44" s="93"/>
      <c r="AG44" s="27">
        <f t="shared" si="20"/>
        <v>0</v>
      </c>
      <c r="AH44" s="266">
        <f t="shared" si="21"/>
        <v>0</v>
      </c>
      <c r="AI44" s="267">
        <f t="shared" si="22"/>
        <v>0</v>
      </c>
      <c r="AJ44" s="267">
        <f t="shared" si="23"/>
        <v>0</v>
      </c>
      <c r="AK44" s="267">
        <f t="shared" si="24"/>
        <v>0</v>
      </c>
      <c r="AL44" s="230" t="s">
        <v>85</v>
      </c>
      <c r="AM44" s="27">
        <f t="shared" si="25"/>
        <v>0</v>
      </c>
      <c r="AN44" s="52"/>
      <c r="AO44" s="62">
        <f t="shared" si="26"/>
        <v>0</v>
      </c>
      <c r="AP44" s="92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93"/>
      <c r="BM44" s="267"/>
      <c r="BN44" s="267"/>
      <c r="BO44" s="267"/>
      <c r="BP44" s="394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</row>
    <row r="45" spans="1:92" s="4" customFormat="1" ht="13.5" customHeight="1">
      <c r="A45" s="525"/>
      <c r="B45" s="266" t="s">
        <v>34</v>
      </c>
      <c r="C45" s="529"/>
      <c r="D45" s="530"/>
      <c r="E45" s="83"/>
      <c r="F45" s="84"/>
      <c r="G45" s="84"/>
      <c r="H45" s="27">
        <f t="shared" si="15"/>
        <v>0</v>
      </c>
      <c r="I45" s="83"/>
      <c r="J45" s="84"/>
      <c r="K45" s="84"/>
      <c r="L45" s="84"/>
      <c r="M45" s="27">
        <f t="shared" si="16"/>
        <v>0</v>
      </c>
      <c r="N45" s="87"/>
      <c r="O45" s="88"/>
      <c r="P45" s="88"/>
      <c r="Q45" s="27">
        <f t="shared" si="17"/>
        <v>0</v>
      </c>
      <c r="R45" s="26"/>
      <c r="S45" s="3"/>
      <c r="T45" s="3"/>
      <c r="U45" s="27"/>
      <c r="V45" s="87"/>
      <c r="W45" s="88"/>
      <c r="X45" s="88"/>
      <c r="Y45" s="27">
        <f t="shared" si="18"/>
        <v>0</v>
      </c>
      <c r="Z45" s="92"/>
      <c r="AA45" s="88"/>
      <c r="AB45" s="88"/>
      <c r="AC45" s="27">
        <f t="shared" si="19"/>
        <v>0</v>
      </c>
      <c r="AD45" s="87"/>
      <c r="AE45" s="88"/>
      <c r="AF45" s="93"/>
      <c r="AG45" s="27">
        <f t="shared" si="20"/>
        <v>0</v>
      </c>
      <c r="AH45" s="266">
        <f t="shared" si="21"/>
        <v>0</v>
      </c>
      <c r="AI45" s="267">
        <f t="shared" si="22"/>
        <v>0</v>
      </c>
      <c r="AJ45" s="267">
        <f t="shared" si="23"/>
        <v>0</v>
      </c>
      <c r="AK45" s="267">
        <f t="shared" si="24"/>
        <v>0</v>
      </c>
      <c r="AL45" s="230" t="s">
        <v>85</v>
      </c>
      <c r="AM45" s="27">
        <f t="shared" si="25"/>
        <v>0</v>
      </c>
      <c r="AN45" s="52"/>
      <c r="AO45" s="62">
        <f t="shared" si="26"/>
        <v>0</v>
      </c>
      <c r="AP45" s="92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93"/>
      <c r="BM45" s="267"/>
      <c r="BN45" s="267"/>
      <c r="BO45" s="267"/>
      <c r="BP45" s="394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</row>
    <row r="46" spans="1:92" s="4" customFormat="1" ht="13.5" customHeight="1" thickBot="1">
      <c r="A46" s="525"/>
      <c r="B46" s="266" t="s">
        <v>35</v>
      </c>
      <c r="C46" s="545"/>
      <c r="D46" s="546"/>
      <c r="E46" s="83"/>
      <c r="F46" s="84"/>
      <c r="G46" s="84"/>
      <c r="H46" s="27">
        <f t="shared" si="15"/>
        <v>0</v>
      </c>
      <c r="I46" s="83"/>
      <c r="J46" s="84"/>
      <c r="K46" s="84"/>
      <c r="L46" s="84"/>
      <c r="M46" s="27">
        <f t="shared" si="16"/>
        <v>0</v>
      </c>
      <c r="N46" s="87"/>
      <c r="O46" s="88"/>
      <c r="P46" s="88"/>
      <c r="Q46" s="27">
        <f t="shared" si="17"/>
        <v>0</v>
      </c>
      <c r="R46" s="29"/>
      <c r="S46" s="30"/>
      <c r="T46" s="30"/>
      <c r="U46" s="28"/>
      <c r="V46" s="87"/>
      <c r="W46" s="88"/>
      <c r="X46" s="88"/>
      <c r="Y46" s="27">
        <f t="shared" si="18"/>
        <v>0</v>
      </c>
      <c r="Z46" s="92"/>
      <c r="AA46" s="88"/>
      <c r="AB46" s="88"/>
      <c r="AC46" s="27">
        <f t="shared" si="19"/>
        <v>0</v>
      </c>
      <c r="AD46" s="94"/>
      <c r="AE46" s="95"/>
      <c r="AF46" s="96"/>
      <c r="AG46" s="28">
        <f t="shared" si="20"/>
        <v>0</v>
      </c>
      <c r="AH46" s="269">
        <f t="shared" si="21"/>
        <v>0</v>
      </c>
      <c r="AI46" s="270">
        <f t="shared" si="22"/>
        <v>0</v>
      </c>
      <c r="AJ46" s="267">
        <f t="shared" si="23"/>
        <v>0</v>
      </c>
      <c r="AK46" s="267">
        <f t="shared" si="24"/>
        <v>0</v>
      </c>
      <c r="AL46" s="231" t="s">
        <v>85</v>
      </c>
      <c r="AM46" s="28">
        <f t="shared" si="25"/>
        <v>0</v>
      </c>
      <c r="AN46" s="52"/>
      <c r="AO46" s="63">
        <f t="shared" si="26"/>
        <v>0</v>
      </c>
      <c r="AP46" s="108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6"/>
      <c r="BM46" s="270"/>
      <c r="BN46" s="270"/>
      <c r="BO46" s="270"/>
      <c r="BP46" s="395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</row>
    <row r="47" spans="1:142" s="17" customFormat="1" ht="26.25" customHeight="1" thickBot="1">
      <c r="A47" s="317"/>
      <c r="B47" s="526" t="s">
        <v>58</v>
      </c>
      <c r="C47" s="527"/>
      <c r="D47" s="528"/>
      <c r="E47" s="8">
        <f aca="true" t="shared" si="27" ref="E47:Q47">SUM(E27:E46)</f>
        <v>0</v>
      </c>
      <c r="F47" s="35">
        <f t="shared" si="27"/>
        <v>0</v>
      </c>
      <c r="G47" s="35">
        <f t="shared" si="27"/>
        <v>0</v>
      </c>
      <c r="H47" s="9">
        <f t="shared" si="27"/>
        <v>0</v>
      </c>
      <c r="I47" s="8">
        <f t="shared" si="27"/>
        <v>0</v>
      </c>
      <c r="J47" s="35">
        <f t="shared" si="27"/>
        <v>0</v>
      </c>
      <c r="K47" s="35">
        <f t="shared" si="27"/>
        <v>0</v>
      </c>
      <c r="L47" s="35">
        <f t="shared" si="27"/>
        <v>0</v>
      </c>
      <c r="M47" s="9">
        <f t="shared" si="27"/>
        <v>0</v>
      </c>
      <c r="N47" s="8">
        <f t="shared" si="27"/>
        <v>0</v>
      </c>
      <c r="O47" s="35">
        <f t="shared" si="27"/>
        <v>0</v>
      </c>
      <c r="P47" s="35">
        <f t="shared" si="27"/>
        <v>0</v>
      </c>
      <c r="Q47" s="9">
        <f t="shared" si="27"/>
        <v>0</v>
      </c>
      <c r="R47" s="29"/>
      <c r="S47" s="30"/>
      <c r="T47" s="30"/>
      <c r="U47" s="28"/>
      <c r="V47" s="8">
        <f aca="true" t="shared" si="28" ref="V47:AK47">SUM(V27:V46)</f>
        <v>0</v>
      </c>
      <c r="W47" s="35">
        <f t="shared" si="28"/>
        <v>0</v>
      </c>
      <c r="X47" s="35">
        <f t="shared" si="28"/>
        <v>0</v>
      </c>
      <c r="Y47" s="9">
        <f t="shared" si="28"/>
        <v>0</v>
      </c>
      <c r="Z47" s="8">
        <f t="shared" si="28"/>
        <v>0</v>
      </c>
      <c r="AA47" s="35">
        <f t="shared" si="28"/>
        <v>0</v>
      </c>
      <c r="AB47" s="35">
        <f t="shared" si="28"/>
        <v>0</v>
      </c>
      <c r="AC47" s="9">
        <f t="shared" si="28"/>
        <v>0</v>
      </c>
      <c r="AD47" s="8">
        <f t="shared" si="28"/>
        <v>0</v>
      </c>
      <c r="AE47" s="35">
        <f t="shared" si="28"/>
        <v>0</v>
      </c>
      <c r="AF47" s="35">
        <f t="shared" si="28"/>
        <v>0</v>
      </c>
      <c r="AG47" s="9">
        <f t="shared" si="28"/>
        <v>0</v>
      </c>
      <c r="AH47" s="8">
        <f t="shared" si="28"/>
        <v>0</v>
      </c>
      <c r="AI47" s="35">
        <f t="shared" si="28"/>
        <v>0</v>
      </c>
      <c r="AJ47" s="35">
        <f t="shared" si="28"/>
        <v>0</v>
      </c>
      <c r="AK47" s="35">
        <f t="shared" si="28"/>
        <v>0</v>
      </c>
      <c r="AL47" s="232" t="s">
        <v>85</v>
      </c>
      <c r="AM47" s="157">
        <f>SUM(AM27:AM46)</f>
        <v>0</v>
      </c>
      <c r="AN47" s="67"/>
      <c r="AO47" s="158">
        <f t="shared" si="26"/>
        <v>0</v>
      </c>
      <c r="AP47" s="25">
        <f aca="true" t="shared" si="29" ref="AP47:BL47">SUM(AP27:AP46)</f>
        <v>0</v>
      </c>
      <c r="AQ47" s="25">
        <f t="shared" si="29"/>
        <v>0</v>
      </c>
      <c r="AR47" s="25">
        <f t="shared" si="29"/>
        <v>0</v>
      </c>
      <c r="AS47" s="25">
        <f t="shared" si="29"/>
        <v>0</v>
      </c>
      <c r="AT47" s="25">
        <f t="shared" si="29"/>
        <v>0</v>
      </c>
      <c r="AU47" s="25">
        <f t="shared" si="29"/>
        <v>0</v>
      </c>
      <c r="AV47" s="25">
        <f t="shared" si="29"/>
        <v>0</v>
      </c>
      <c r="AW47" s="25">
        <f t="shared" si="29"/>
        <v>0</v>
      </c>
      <c r="AX47" s="25">
        <f t="shared" si="29"/>
        <v>0</v>
      </c>
      <c r="AY47" s="25">
        <f t="shared" si="29"/>
        <v>0</v>
      </c>
      <c r="AZ47" s="25">
        <f t="shared" si="29"/>
        <v>0</v>
      </c>
      <c r="BA47" s="25">
        <f t="shared" si="29"/>
        <v>0</v>
      </c>
      <c r="BB47" s="25">
        <f t="shared" si="29"/>
        <v>0</v>
      </c>
      <c r="BC47" s="25">
        <f t="shared" si="29"/>
        <v>0</v>
      </c>
      <c r="BD47" s="25">
        <f t="shared" si="29"/>
        <v>0</v>
      </c>
      <c r="BE47" s="25">
        <f t="shared" si="29"/>
        <v>0</v>
      </c>
      <c r="BF47" s="25">
        <f t="shared" si="29"/>
        <v>0</v>
      </c>
      <c r="BG47" s="25">
        <f t="shared" si="29"/>
        <v>0</v>
      </c>
      <c r="BH47" s="25">
        <f t="shared" si="29"/>
        <v>0</v>
      </c>
      <c r="BI47" s="25">
        <f t="shared" si="29"/>
        <v>0</v>
      </c>
      <c r="BJ47" s="25">
        <f t="shared" si="29"/>
        <v>0</v>
      </c>
      <c r="BK47" s="25">
        <f t="shared" si="29"/>
        <v>0</v>
      </c>
      <c r="BL47" s="35">
        <f t="shared" si="29"/>
        <v>0</v>
      </c>
      <c r="BM47" s="35">
        <f>SUM(BM27:BM46)</f>
        <v>0</v>
      </c>
      <c r="BN47" s="35">
        <f>SUM(BN27:BN46)</f>
        <v>0</v>
      </c>
      <c r="BO47" s="35">
        <f>SUM(BO27:BO46)</f>
        <v>0</v>
      </c>
      <c r="BP47" s="49">
        <f>SUM(BP27:BP46)</f>
        <v>0</v>
      </c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</row>
    <row r="48" spans="1:142" s="4" customFormat="1" ht="31.5" customHeight="1" thickBot="1">
      <c r="A48" s="306"/>
      <c r="B48" s="531" t="s">
        <v>59</v>
      </c>
      <c r="C48" s="532"/>
      <c r="D48" s="533"/>
      <c r="E48" s="8">
        <f aca="true" t="shared" si="30" ref="E48:Q48">E26+E47</f>
        <v>0</v>
      </c>
      <c r="F48" s="35">
        <f t="shared" si="30"/>
        <v>0</v>
      </c>
      <c r="G48" s="35">
        <f t="shared" si="30"/>
        <v>0</v>
      </c>
      <c r="H48" s="9">
        <f t="shared" si="30"/>
        <v>0</v>
      </c>
      <c r="I48" s="8">
        <f t="shared" si="30"/>
        <v>0</v>
      </c>
      <c r="J48" s="35">
        <f t="shared" si="30"/>
        <v>0</v>
      </c>
      <c r="K48" s="35">
        <f t="shared" si="30"/>
        <v>0</v>
      </c>
      <c r="L48" s="35">
        <f t="shared" si="30"/>
        <v>0</v>
      </c>
      <c r="M48" s="9">
        <f t="shared" si="30"/>
        <v>0</v>
      </c>
      <c r="N48" s="8">
        <f t="shared" si="30"/>
        <v>0</v>
      </c>
      <c r="O48" s="35">
        <f t="shared" si="30"/>
        <v>0</v>
      </c>
      <c r="P48" s="35">
        <f t="shared" si="30"/>
        <v>0</v>
      </c>
      <c r="Q48" s="9">
        <f t="shared" si="30"/>
        <v>0</v>
      </c>
      <c r="R48" s="29"/>
      <c r="S48" s="30"/>
      <c r="T48" s="30"/>
      <c r="U48" s="28"/>
      <c r="V48" s="8">
        <f aca="true" t="shared" si="31" ref="V48:AK48">V26+V47</f>
        <v>0</v>
      </c>
      <c r="W48" s="35">
        <f t="shared" si="31"/>
        <v>0</v>
      </c>
      <c r="X48" s="35">
        <f t="shared" si="31"/>
        <v>0</v>
      </c>
      <c r="Y48" s="9">
        <f t="shared" si="31"/>
        <v>0</v>
      </c>
      <c r="Z48" s="8">
        <f t="shared" si="31"/>
        <v>0</v>
      </c>
      <c r="AA48" s="35">
        <f t="shared" si="31"/>
        <v>0</v>
      </c>
      <c r="AB48" s="35">
        <f t="shared" si="31"/>
        <v>0</v>
      </c>
      <c r="AC48" s="9">
        <f t="shared" si="31"/>
        <v>0</v>
      </c>
      <c r="AD48" s="8">
        <f t="shared" si="31"/>
        <v>0</v>
      </c>
      <c r="AE48" s="35">
        <f t="shared" si="31"/>
        <v>0</v>
      </c>
      <c r="AF48" s="35">
        <f t="shared" si="31"/>
        <v>0</v>
      </c>
      <c r="AG48" s="9">
        <f t="shared" si="31"/>
        <v>0</v>
      </c>
      <c r="AH48" s="8">
        <f t="shared" si="31"/>
        <v>0</v>
      </c>
      <c r="AI48" s="35">
        <f t="shared" si="31"/>
        <v>0</v>
      </c>
      <c r="AJ48" s="35">
        <f t="shared" si="31"/>
        <v>0</v>
      </c>
      <c r="AK48" s="35">
        <f t="shared" si="31"/>
        <v>0</v>
      </c>
      <c r="AL48" s="232" t="s">
        <v>85</v>
      </c>
      <c r="AM48" s="155">
        <f>AM26+AM47</f>
        <v>0</v>
      </c>
      <c r="AN48" s="46">
        <f>SUM(AN10:AN47)</f>
        <v>0</v>
      </c>
      <c r="AO48" s="156">
        <f t="shared" si="26"/>
        <v>0</v>
      </c>
      <c r="AP48" s="6">
        <f aca="true" t="shared" si="32" ref="AP48:BL48">AP47+AP26</f>
        <v>0</v>
      </c>
      <c r="AQ48" s="6">
        <f t="shared" si="32"/>
        <v>0</v>
      </c>
      <c r="AR48" s="6">
        <f t="shared" si="32"/>
        <v>0</v>
      </c>
      <c r="AS48" s="6">
        <f t="shared" si="32"/>
        <v>0</v>
      </c>
      <c r="AT48" s="6">
        <f t="shared" si="32"/>
        <v>0</v>
      </c>
      <c r="AU48" s="6">
        <f t="shared" si="32"/>
        <v>0</v>
      </c>
      <c r="AV48" s="6">
        <f t="shared" si="32"/>
        <v>0</v>
      </c>
      <c r="AW48" s="6">
        <f t="shared" si="32"/>
        <v>0</v>
      </c>
      <c r="AX48" s="6">
        <f t="shared" si="32"/>
        <v>0</v>
      </c>
      <c r="AY48" s="6">
        <f t="shared" si="32"/>
        <v>0</v>
      </c>
      <c r="AZ48" s="6">
        <f t="shared" si="32"/>
        <v>0</v>
      </c>
      <c r="BA48" s="6">
        <f t="shared" si="32"/>
        <v>0</v>
      </c>
      <c r="BB48" s="6">
        <f t="shared" si="32"/>
        <v>0</v>
      </c>
      <c r="BC48" s="6">
        <f t="shared" si="32"/>
        <v>0</v>
      </c>
      <c r="BD48" s="6">
        <f t="shared" si="32"/>
        <v>0</v>
      </c>
      <c r="BE48" s="6">
        <f t="shared" si="32"/>
        <v>0</v>
      </c>
      <c r="BF48" s="6">
        <f t="shared" si="32"/>
        <v>0</v>
      </c>
      <c r="BG48" s="6">
        <f t="shared" si="32"/>
        <v>0</v>
      </c>
      <c r="BH48" s="6">
        <f t="shared" si="32"/>
        <v>0</v>
      </c>
      <c r="BI48" s="6">
        <f t="shared" si="32"/>
        <v>0</v>
      </c>
      <c r="BJ48" s="6">
        <f t="shared" si="32"/>
        <v>0</v>
      </c>
      <c r="BK48" s="6">
        <f t="shared" si="32"/>
        <v>0</v>
      </c>
      <c r="BL48" s="405">
        <f t="shared" si="32"/>
        <v>0</v>
      </c>
      <c r="BM48" s="405">
        <f>BM47+BM26</f>
        <v>0</v>
      </c>
      <c r="BN48" s="405">
        <f>BN47+BN26</f>
        <v>0</v>
      </c>
      <c r="BO48" s="405">
        <f>BO47+BO26</f>
        <v>0</v>
      </c>
      <c r="BP48" s="450">
        <f>BP47+BP26</f>
        <v>0</v>
      </c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</row>
    <row r="49" spans="1:142" s="18" customFormat="1" ht="13.5" customHeight="1">
      <c r="A49" s="524" t="s">
        <v>116</v>
      </c>
      <c r="B49" s="266" t="s">
        <v>36</v>
      </c>
      <c r="C49" s="530" t="s">
        <v>66</v>
      </c>
      <c r="D49" s="534"/>
      <c r="E49" s="130"/>
      <c r="F49" s="131"/>
      <c r="G49" s="131"/>
      <c r="H49" s="33">
        <f aca="true" t="shared" si="33" ref="H49:H58">SUM(E49:G49)</f>
        <v>0</v>
      </c>
      <c r="I49" s="130"/>
      <c r="J49" s="131"/>
      <c r="K49" s="131"/>
      <c r="L49" s="131"/>
      <c r="M49" s="33">
        <f aca="true" t="shared" si="34" ref="M49:M58">SUM(I49:L49)</f>
        <v>0</v>
      </c>
      <c r="N49" s="85"/>
      <c r="O49" s="86"/>
      <c r="P49" s="86"/>
      <c r="Q49" s="33">
        <f aca="true" t="shared" si="35" ref="Q49:Q58">SUM(N49:P49)</f>
        <v>0</v>
      </c>
      <c r="R49" s="278"/>
      <c r="S49" s="279"/>
      <c r="T49" s="279"/>
      <c r="U49" s="280"/>
      <c r="V49" s="85"/>
      <c r="W49" s="86"/>
      <c r="X49" s="86"/>
      <c r="Y49" s="33">
        <f aca="true" t="shared" si="36" ref="Y49:Y58">SUM(V49:X49)</f>
        <v>0</v>
      </c>
      <c r="Z49" s="91"/>
      <c r="AA49" s="86"/>
      <c r="AB49" s="86"/>
      <c r="AC49" s="33">
        <f aca="true" t="shared" si="37" ref="AC49:AC58">SUM(Z49:AB49)</f>
        <v>0</v>
      </c>
      <c r="AD49" s="119"/>
      <c r="AE49" s="120"/>
      <c r="AF49" s="121"/>
      <c r="AG49" s="33">
        <f aca="true" t="shared" si="38" ref="AG49:AG58">SUM(AD49:AF49)</f>
        <v>0</v>
      </c>
      <c r="AH49" s="266">
        <f aca="true" t="shared" si="39" ref="AH49:AH58">E49+I49+AD49+N49+V49+Z49+R49</f>
        <v>0</v>
      </c>
      <c r="AI49" s="267">
        <f aca="true" t="shared" si="40" ref="AI49:AI58">F49+J49+AE49+O49+W49+AA49+S49</f>
        <v>0</v>
      </c>
      <c r="AJ49" s="267">
        <f aca="true" t="shared" si="41" ref="AJ49:AJ58">K49</f>
        <v>0</v>
      </c>
      <c r="AK49" s="267">
        <f aca="true" t="shared" si="42" ref="AK49:AK58">G49+L49+AF49+P49+X49+AB49+T49</f>
        <v>0</v>
      </c>
      <c r="AL49" s="229"/>
      <c r="AM49" s="27">
        <f>SUM(AH49:AK49)</f>
        <v>0</v>
      </c>
      <c r="AN49" s="59"/>
      <c r="AO49" s="62">
        <f t="shared" si="26"/>
        <v>0</v>
      </c>
      <c r="AP49" s="101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376"/>
      <c r="BM49" s="397"/>
      <c r="BN49" s="397"/>
      <c r="BO49" s="397"/>
      <c r="BP49" s="398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</row>
    <row r="50" spans="1:142" s="18" customFormat="1" ht="13.5" customHeight="1">
      <c r="A50" s="524"/>
      <c r="B50" s="266" t="s">
        <v>37</v>
      </c>
      <c r="C50" s="529" t="s">
        <v>197</v>
      </c>
      <c r="D50" s="530"/>
      <c r="E50" s="122"/>
      <c r="F50" s="123"/>
      <c r="G50" s="123"/>
      <c r="H50" s="27">
        <f t="shared" si="33"/>
        <v>0</v>
      </c>
      <c r="I50" s="122"/>
      <c r="J50" s="123"/>
      <c r="K50" s="123"/>
      <c r="L50" s="123"/>
      <c r="M50" s="27">
        <f t="shared" si="34"/>
        <v>0</v>
      </c>
      <c r="N50" s="87"/>
      <c r="O50" s="88"/>
      <c r="P50" s="88"/>
      <c r="Q50" s="27">
        <f t="shared" si="35"/>
        <v>0</v>
      </c>
      <c r="R50" s="26"/>
      <c r="S50" s="3"/>
      <c r="T50" s="3"/>
      <c r="U50" s="27"/>
      <c r="V50" s="87"/>
      <c r="W50" s="88"/>
      <c r="X50" s="88"/>
      <c r="Y50" s="27">
        <f t="shared" si="36"/>
        <v>0</v>
      </c>
      <c r="Z50" s="92"/>
      <c r="AA50" s="88"/>
      <c r="AB50" s="88"/>
      <c r="AC50" s="27">
        <f t="shared" si="37"/>
        <v>0</v>
      </c>
      <c r="AD50" s="122"/>
      <c r="AE50" s="123"/>
      <c r="AF50" s="124"/>
      <c r="AG50" s="27">
        <f t="shared" si="38"/>
        <v>0</v>
      </c>
      <c r="AH50" s="266">
        <f t="shared" si="39"/>
        <v>0</v>
      </c>
      <c r="AI50" s="267">
        <f t="shared" si="40"/>
        <v>0</v>
      </c>
      <c r="AJ50" s="267">
        <f t="shared" si="41"/>
        <v>0</v>
      </c>
      <c r="AK50" s="267">
        <f t="shared" si="42"/>
        <v>0</v>
      </c>
      <c r="AL50" s="230"/>
      <c r="AM50" s="326">
        <f aca="true" t="shared" si="43" ref="AM50:AM58">SUM(AH50:AL50)</f>
        <v>0</v>
      </c>
      <c r="AN50" s="59"/>
      <c r="AO50" s="62">
        <f t="shared" si="26"/>
        <v>0</v>
      </c>
      <c r="AP50" s="101"/>
      <c r="AQ50" s="102"/>
      <c r="AR50" s="102"/>
      <c r="AS50" s="102"/>
      <c r="AT50" s="102"/>
      <c r="AU50" s="102"/>
      <c r="AV50" s="102"/>
      <c r="AW50" s="110"/>
      <c r="AX50" s="102"/>
      <c r="AY50" s="102"/>
      <c r="AZ50" s="102"/>
      <c r="BA50" s="102"/>
      <c r="BB50" s="110"/>
      <c r="BC50" s="102"/>
      <c r="BD50" s="102"/>
      <c r="BE50" s="102"/>
      <c r="BF50" s="102"/>
      <c r="BG50" s="102"/>
      <c r="BH50" s="102"/>
      <c r="BI50" s="102"/>
      <c r="BJ50" s="102"/>
      <c r="BK50" s="102"/>
      <c r="BL50" s="376"/>
      <c r="BM50" s="399"/>
      <c r="BN50" s="399"/>
      <c r="BO50" s="399"/>
      <c r="BP50" s="400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</row>
    <row r="51" spans="1:142" s="18" customFormat="1" ht="13.5" customHeight="1">
      <c r="A51" s="524"/>
      <c r="B51" s="266" t="s">
        <v>38</v>
      </c>
      <c r="C51" s="529" t="s">
        <v>198</v>
      </c>
      <c r="D51" s="530"/>
      <c r="E51" s="122"/>
      <c r="F51" s="123"/>
      <c r="G51" s="123"/>
      <c r="H51" s="27">
        <f t="shared" si="33"/>
        <v>0</v>
      </c>
      <c r="I51" s="122"/>
      <c r="J51" s="123"/>
      <c r="K51" s="123"/>
      <c r="L51" s="123"/>
      <c r="M51" s="27">
        <f t="shared" si="34"/>
        <v>0</v>
      </c>
      <c r="N51" s="87"/>
      <c r="O51" s="88"/>
      <c r="P51" s="88"/>
      <c r="Q51" s="27">
        <f t="shared" si="35"/>
        <v>0</v>
      </c>
      <c r="R51" s="26"/>
      <c r="S51" s="3"/>
      <c r="T51" s="3"/>
      <c r="U51" s="27"/>
      <c r="V51" s="87"/>
      <c r="W51" s="88"/>
      <c r="X51" s="88"/>
      <c r="Y51" s="27">
        <f t="shared" si="36"/>
        <v>0</v>
      </c>
      <c r="Z51" s="92"/>
      <c r="AA51" s="88"/>
      <c r="AB51" s="88"/>
      <c r="AC51" s="27">
        <f t="shared" si="37"/>
        <v>0</v>
      </c>
      <c r="AD51" s="122"/>
      <c r="AE51" s="123"/>
      <c r="AF51" s="124"/>
      <c r="AG51" s="27">
        <f t="shared" si="38"/>
        <v>0</v>
      </c>
      <c r="AH51" s="266">
        <f t="shared" si="39"/>
        <v>0</v>
      </c>
      <c r="AI51" s="267">
        <f t="shared" si="40"/>
        <v>0</v>
      </c>
      <c r="AJ51" s="267">
        <f t="shared" si="41"/>
        <v>0</v>
      </c>
      <c r="AK51" s="267">
        <f t="shared" si="42"/>
        <v>0</v>
      </c>
      <c r="AL51" s="230"/>
      <c r="AM51" s="326">
        <f t="shared" si="43"/>
        <v>0</v>
      </c>
      <c r="AN51" s="59"/>
      <c r="AO51" s="62">
        <f t="shared" si="26"/>
        <v>0</v>
      </c>
      <c r="AP51" s="101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376"/>
      <c r="BM51" s="399"/>
      <c r="BN51" s="399"/>
      <c r="BO51" s="399"/>
      <c r="BP51" s="400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</row>
    <row r="52" spans="1:142" s="18" customFormat="1" ht="13.5" customHeight="1">
      <c r="A52" s="524"/>
      <c r="B52" s="266" t="s">
        <v>39</v>
      </c>
      <c r="C52" s="529"/>
      <c r="D52" s="530"/>
      <c r="E52" s="122"/>
      <c r="F52" s="123"/>
      <c r="G52" s="123"/>
      <c r="H52" s="27">
        <f t="shared" si="33"/>
        <v>0</v>
      </c>
      <c r="I52" s="122"/>
      <c r="J52" s="123"/>
      <c r="K52" s="123"/>
      <c r="L52" s="123"/>
      <c r="M52" s="27">
        <f t="shared" si="34"/>
        <v>0</v>
      </c>
      <c r="N52" s="87"/>
      <c r="O52" s="88"/>
      <c r="P52" s="88"/>
      <c r="Q52" s="27">
        <f t="shared" si="35"/>
        <v>0</v>
      </c>
      <c r="R52" s="26"/>
      <c r="S52" s="3"/>
      <c r="T52" s="3"/>
      <c r="U52" s="27"/>
      <c r="V52" s="87"/>
      <c r="W52" s="88"/>
      <c r="X52" s="88"/>
      <c r="Y52" s="27">
        <f t="shared" si="36"/>
        <v>0</v>
      </c>
      <c r="Z52" s="92"/>
      <c r="AA52" s="88"/>
      <c r="AB52" s="88"/>
      <c r="AC52" s="27">
        <f t="shared" si="37"/>
        <v>0</v>
      </c>
      <c r="AD52" s="122"/>
      <c r="AE52" s="123"/>
      <c r="AF52" s="124"/>
      <c r="AG52" s="27">
        <f t="shared" si="38"/>
        <v>0</v>
      </c>
      <c r="AH52" s="266">
        <f t="shared" si="39"/>
        <v>0</v>
      </c>
      <c r="AI52" s="267">
        <f t="shared" si="40"/>
        <v>0</v>
      </c>
      <c r="AJ52" s="267">
        <f t="shared" si="41"/>
        <v>0</v>
      </c>
      <c r="AK52" s="267">
        <f t="shared" si="42"/>
        <v>0</v>
      </c>
      <c r="AL52" s="230"/>
      <c r="AM52" s="326">
        <f t="shared" si="43"/>
        <v>0</v>
      </c>
      <c r="AN52" s="59"/>
      <c r="AO52" s="62">
        <f t="shared" si="26"/>
        <v>0</v>
      </c>
      <c r="AP52" s="101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376"/>
      <c r="BM52" s="399"/>
      <c r="BN52" s="399"/>
      <c r="BO52" s="399"/>
      <c r="BP52" s="400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</row>
    <row r="53" spans="1:142" s="18" customFormat="1" ht="13.5" customHeight="1">
      <c r="A53" s="524"/>
      <c r="B53" s="266" t="s">
        <v>40</v>
      </c>
      <c r="C53" s="529"/>
      <c r="D53" s="530"/>
      <c r="E53" s="122"/>
      <c r="F53" s="123"/>
      <c r="G53" s="123"/>
      <c r="H53" s="27">
        <f t="shared" si="33"/>
        <v>0</v>
      </c>
      <c r="I53" s="122"/>
      <c r="J53" s="123"/>
      <c r="K53" s="123"/>
      <c r="L53" s="123"/>
      <c r="M53" s="27">
        <f t="shared" si="34"/>
        <v>0</v>
      </c>
      <c r="N53" s="87"/>
      <c r="O53" s="88"/>
      <c r="P53" s="88"/>
      <c r="Q53" s="27">
        <f t="shared" si="35"/>
        <v>0</v>
      </c>
      <c r="R53" s="26"/>
      <c r="S53" s="3"/>
      <c r="T53" s="3"/>
      <c r="U53" s="27"/>
      <c r="V53" s="87"/>
      <c r="W53" s="88"/>
      <c r="X53" s="88"/>
      <c r="Y53" s="27">
        <f t="shared" si="36"/>
        <v>0</v>
      </c>
      <c r="Z53" s="92"/>
      <c r="AA53" s="88"/>
      <c r="AB53" s="88"/>
      <c r="AC53" s="27">
        <f t="shared" si="37"/>
        <v>0</v>
      </c>
      <c r="AD53" s="122"/>
      <c r="AE53" s="123"/>
      <c r="AF53" s="124"/>
      <c r="AG53" s="27">
        <f t="shared" si="38"/>
        <v>0</v>
      </c>
      <c r="AH53" s="266">
        <f t="shared" si="39"/>
        <v>0</v>
      </c>
      <c r="AI53" s="267">
        <f t="shared" si="40"/>
        <v>0</v>
      </c>
      <c r="AJ53" s="267">
        <f t="shared" si="41"/>
        <v>0</v>
      </c>
      <c r="AK53" s="267">
        <f t="shared" si="42"/>
        <v>0</v>
      </c>
      <c r="AL53" s="230"/>
      <c r="AM53" s="326">
        <f t="shared" si="43"/>
        <v>0</v>
      </c>
      <c r="AN53" s="59"/>
      <c r="AO53" s="62">
        <f t="shared" si="26"/>
        <v>0</v>
      </c>
      <c r="AP53" s="101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376"/>
      <c r="BM53" s="399"/>
      <c r="BN53" s="399"/>
      <c r="BO53" s="399"/>
      <c r="BP53" s="400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</row>
    <row r="54" spans="1:142" s="18" customFormat="1" ht="13.5" customHeight="1">
      <c r="A54" s="524"/>
      <c r="B54" s="266" t="s">
        <v>41</v>
      </c>
      <c r="C54" s="529"/>
      <c r="D54" s="530"/>
      <c r="E54" s="122"/>
      <c r="F54" s="123"/>
      <c r="G54" s="123"/>
      <c r="H54" s="27">
        <f t="shared" si="33"/>
        <v>0</v>
      </c>
      <c r="I54" s="122"/>
      <c r="J54" s="123"/>
      <c r="K54" s="123"/>
      <c r="L54" s="123"/>
      <c r="M54" s="27">
        <f t="shared" si="34"/>
        <v>0</v>
      </c>
      <c r="N54" s="87"/>
      <c r="O54" s="88"/>
      <c r="P54" s="88"/>
      <c r="Q54" s="27">
        <f t="shared" si="35"/>
        <v>0</v>
      </c>
      <c r="R54" s="26"/>
      <c r="S54" s="3"/>
      <c r="T54" s="3"/>
      <c r="U54" s="27"/>
      <c r="V54" s="87"/>
      <c r="W54" s="88"/>
      <c r="X54" s="88"/>
      <c r="Y54" s="27">
        <f t="shared" si="36"/>
        <v>0</v>
      </c>
      <c r="Z54" s="92"/>
      <c r="AA54" s="88"/>
      <c r="AB54" s="88"/>
      <c r="AC54" s="27">
        <f t="shared" si="37"/>
        <v>0</v>
      </c>
      <c r="AD54" s="122"/>
      <c r="AE54" s="123"/>
      <c r="AF54" s="93"/>
      <c r="AG54" s="27">
        <f t="shared" si="38"/>
        <v>0</v>
      </c>
      <c r="AH54" s="266">
        <f t="shared" si="39"/>
        <v>0</v>
      </c>
      <c r="AI54" s="267">
        <f t="shared" si="40"/>
        <v>0</v>
      </c>
      <c r="AJ54" s="267">
        <f t="shared" si="41"/>
        <v>0</v>
      </c>
      <c r="AK54" s="267">
        <f t="shared" si="42"/>
        <v>0</v>
      </c>
      <c r="AL54" s="230"/>
      <c r="AM54" s="326">
        <f t="shared" si="43"/>
        <v>0</v>
      </c>
      <c r="AN54" s="59"/>
      <c r="AO54" s="62">
        <f t="shared" si="26"/>
        <v>0</v>
      </c>
      <c r="AP54" s="101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376"/>
      <c r="BM54" s="399"/>
      <c r="BN54" s="399"/>
      <c r="BO54" s="399"/>
      <c r="BP54" s="400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</row>
    <row r="55" spans="1:142" s="18" customFormat="1" ht="13.5" customHeight="1">
      <c r="A55" s="524"/>
      <c r="B55" s="266" t="s">
        <v>42</v>
      </c>
      <c r="C55" s="529"/>
      <c r="D55" s="530"/>
      <c r="E55" s="122"/>
      <c r="F55" s="123"/>
      <c r="G55" s="123"/>
      <c r="H55" s="27">
        <f t="shared" si="33"/>
        <v>0</v>
      </c>
      <c r="I55" s="122"/>
      <c r="J55" s="123"/>
      <c r="K55" s="123"/>
      <c r="L55" s="123"/>
      <c r="M55" s="27">
        <f t="shared" si="34"/>
        <v>0</v>
      </c>
      <c r="N55" s="87"/>
      <c r="O55" s="88"/>
      <c r="P55" s="88"/>
      <c r="Q55" s="27">
        <f t="shared" si="35"/>
        <v>0</v>
      </c>
      <c r="R55" s="26"/>
      <c r="S55" s="3"/>
      <c r="T55" s="3"/>
      <c r="U55" s="27"/>
      <c r="V55" s="87"/>
      <c r="W55" s="88"/>
      <c r="X55" s="88"/>
      <c r="Y55" s="27">
        <f t="shared" si="36"/>
        <v>0</v>
      </c>
      <c r="Z55" s="92"/>
      <c r="AA55" s="88"/>
      <c r="AB55" s="88"/>
      <c r="AC55" s="27">
        <f t="shared" si="37"/>
        <v>0</v>
      </c>
      <c r="AD55" s="122"/>
      <c r="AE55" s="123"/>
      <c r="AF55" s="124"/>
      <c r="AG55" s="27">
        <f t="shared" si="38"/>
        <v>0</v>
      </c>
      <c r="AH55" s="266">
        <f t="shared" si="39"/>
        <v>0</v>
      </c>
      <c r="AI55" s="267">
        <f t="shared" si="40"/>
        <v>0</v>
      </c>
      <c r="AJ55" s="267">
        <f t="shared" si="41"/>
        <v>0</v>
      </c>
      <c r="AK55" s="267">
        <f t="shared" si="42"/>
        <v>0</v>
      </c>
      <c r="AL55" s="230"/>
      <c r="AM55" s="326">
        <f t="shared" si="43"/>
        <v>0</v>
      </c>
      <c r="AN55" s="59"/>
      <c r="AO55" s="62">
        <f t="shared" si="26"/>
        <v>0</v>
      </c>
      <c r="AP55" s="101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376"/>
      <c r="BM55" s="399"/>
      <c r="BN55" s="399"/>
      <c r="BO55" s="399"/>
      <c r="BP55" s="400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</row>
    <row r="56" spans="1:142" s="18" customFormat="1" ht="13.5" customHeight="1">
      <c r="A56" s="524"/>
      <c r="B56" s="266" t="s">
        <v>53</v>
      </c>
      <c r="C56" s="530"/>
      <c r="D56" s="534"/>
      <c r="E56" s="122"/>
      <c r="F56" s="123"/>
      <c r="G56" s="123"/>
      <c r="H56" s="27">
        <f t="shared" si="33"/>
        <v>0</v>
      </c>
      <c r="I56" s="122"/>
      <c r="J56" s="123"/>
      <c r="K56" s="123"/>
      <c r="L56" s="123"/>
      <c r="M56" s="27">
        <f t="shared" si="34"/>
        <v>0</v>
      </c>
      <c r="N56" s="87"/>
      <c r="O56" s="88"/>
      <c r="P56" s="88"/>
      <c r="Q56" s="27">
        <f t="shared" si="35"/>
        <v>0</v>
      </c>
      <c r="R56" s="26"/>
      <c r="S56" s="3"/>
      <c r="T56" s="3"/>
      <c r="U56" s="27"/>
      <c r="V56" s="87"/>
      <c r="W56" s="88"/>
      <c r="X56" s="88"/>
      <c r="Y56" s="27">
        <f t="shared" si="36"/>
        <v>0</v>
      </c>
      <c r="Z56" s="92"/>
      <c r="AA56" s="88"/>
      <c r="AB56" s="88"/>
      <c r="AC56" s="27">
        <f t="shared" si="37"/>
        <v>0</v>
      </c>
      <c r="AD56" s="122"/>
      <c r="AE56" s="123"/>
      <c r="AF56" s="124"/>
      <c r="AG56" s="27">
        <f t="shared" si="38"/>
        <v>0</v>
      </c>
      <c r="AH56" s="266">
        <f t="shared" si="39"/>
        <v>0</v>
      </c>
      <c r="AI56" s="267">
        <f t="shared" si="40"/>
        <v>0</v>
      </c>
      <c r="AJ56" s="267">
        <f t="shared" si="41"/>
        <v>0</v>
      </c>
      <c r="AK56" s="267">
        <f t="shared" si="42"/>
        <v>0</v>
      </c>
      <c r="AL56" s="230"/>
      <c r="AM56" s="326">
        <f t="shared" si="43"/>
        <v>0</v>
      </c>
      <c r="AN56" s="59"/>
      <c r="AO56" s="62">
        <f t="shared" si="26"/>
        <v>0</v>
      </c>
      <c r="AP56" s="101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376"/>
      <c r="BM56" s="399"/>
      <c r="BN56" s="399"/>
      <c r="BO56" s="399"/>
      <c r="BP56" s="400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</row>
    <row r="57" spans="1:142" s="18" customFormat="1" ht="13.5" customHeight="1">
      <c r="A57" s="524"/>
      <c r="B57" s="266" t="s">
        <v>43</v>
      </c>
      <c r="C57" s="529"/>
      <c r="D57" s="530"/>
      <c r="E57" s="122"/>
      <c r="F57" s="123"/>
      <c r="G57" s="123"/>
      <c r="H57" s="27">
        <f t="shared" si="33"/>
        <v>0</v>
      </c>
      <c r="I57" s="122"/>
      <c r="J57" s="123"/>
      <c r="K57" s="123"/>
      <c r="L57" s="123"/>
      <c r="M57" s="27">
        <f t="shared" si="34"/>
        <v>0</v>
      </c>
      <c r="N57" s="87"/>
      <c r="O57" s="88"/>
      <c r="P57" s="88"/>
      <c r="Q57" s="27">
        <f t="shared" si="35"/>
        <v>0</v>
      </c>
      <c r="R57" s="26"/>
      <c r="S57" s="3"/>
      <c r="T57" s="3"/>
      <c r="U57" s="27"/>
      <c r="V57" s="87"/>
      <c r="W57" s="88"/>
      <c r="X57" s="88"/>
      <c r="Y57" s="27">
        <f t="shared" si="36"/>
        <v>0</v>
      </c>
      <c r="Z57" s="92"/>
      <c r="AA57" s="88"/>
      <c r="AB57" s="88"/>
      <c r="AC57" s="27">
        <f t="shared" si="37"/>
        <v>0</v>
      </c>
      <c r="AD57" s="122"/>
      <c r="AE57" s="123"/>
      <c r="AF57" s="124"/>
      <c r="AG57" s="27">
        <f t="shared" si="38"/>
        <v>0</v>
      </c>
      <c r="AH57" s="266">
        <f t="shared" si="39"/>
        <v>0</v>
      </c>
      <c r="AI57" s="267">
        <f t="shared" si="40"/>
        <v>0</v>
      </c>
      <c r="AJ57" s="267">
        <f t="shared" si="41"/>
        <v>0</v>
      </c>
      <c r="AK57" s="267">
        <f t="shared" si="42"/>
        <v>0</v>
      </c>
      <c r="AL57" s="230"/>
      <c r="AM57" s="326">
        <f t="shared" si="43"/>
        <v>0</v>
      </c>
      <c r="AN57" s="59"/>
      <c r="AO57" s="62">
        <f t="shared" si="26"/>
        <v>0</v>
      </c>
      <c r="AP57" s="101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376"/>
      <c r="BM57" s="399"/>
      <c r="BN57" s="399"/>
      <c r="BO57" s="399"/>
      <c r="BP57" s="400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</row>
    <row r="58" spans="1:142" s="20" customFormat="1" ht="13.5" customHeight="1" thickBot="1">
      <c r="A58" s="524"/>
      <c r="B58" s="266" t="s">
        <v>44</v>
      </c>
      <c r="C58" s="545" t="s">
        <v>199</v>
      </c>
      <c r="D58" s="546"/>
      <c r="E58" s="125"/>
      <c r="F58" s="126"/>
      <c r="G58" s="126"/>
      <c r="H58" s="28">
        <f t="shared" si="33"/>
        <v>0</v>
      </c>
      <c r="I58" s="125"/>
      <c r="J58" s="126"/>
      <c r="K58" s="126"/>
      <c r="L58" s="126"/>
      <c r="M58" s="28">
        <f t="shared" si="34"/>
        <v>0</v>
      </c>
      <c r="N58" s="89"/>
      <c r="O58" s="90"/>
      <c r="P58" s="90"/>
      <c r="Q58" s="28">
        <f t="shared" si="35"/>
        <v>0</v>
      </c>
      <c r="R58" s="29"/>
      <c r="S58" s="30"/>
      <c r="T58" s="30"/>
      <c r="U58" s="28"/>
      <c r="V58" s="89"/>
      <c r="W58" s="90"/>
      <c r="X58" s="90"/>
      <c r="Y58" s="28">
        <f t="shared" si="36"/>
        <v>0</v>
      </c>
      <c r="Z58" s="116"/>
      <c r="AA58" s="90"/>
      <c r="AB58" s="90"/>
      <c r="AC58" s="28">
        <f t="shared" si="37"/>
        <v>0</v>
      </c>
      <c r="AD58" s="125"/>
      <c r="AE58" s="126"/>
      <c r="AF58" s="127"/>
      <c r="AG58" s="28">
        <f t="shared" si="38"/>
        <v>0</v>
      </c>
      <c r="AH58" s="266">
        <f t="shared" si="39"/>
        <v>0</v>
      </c>
      <c r="AI58" s="267">
        <f t="shared" si="40"/>
        <v>0</v>
      </c>
      <c r="AJ58" s="267">
        <f t="shared" si="41"/>
        <v>0</v>
      </c>
      <c r="AK58" s="267">
        <f t="shared" si="42"/>
        <v>0</v>
      </c>
      <c r="AL58" s="234"/>
      <c r="AM58" s="401">
        <f t="shared" si="43"/>
        <v>0</v>
      </c>
      <c r="AN58" s="60"/>
      <c r="AO58" s="71">
        <f t="shared" si="26"/>
        <v>0</v>
      </c>
      <c r="AP58" s="111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402"/>
      <c r="BM58" s="403"/>
      <c r="BN58" s="403"/>
      <c r="BO58" s="403"/>
      <c r="BP58" s="404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</row>
    <row r="59" spans="1:92" s="42" customFormat="1" ht="31.5" customHeight="1" thickBot="1">
      <c r="A59" s="308"/>
      <c r="B59" s="535" t="s">
        <v>45</v>
      </c>
      <c r="C59" s="538"/>
      <c r="D59" s="539"/>
      <c r="E59" s="39">
        <f aca="true" t="shared" si="44" ref="E59:Q59">SUM(E48:E58)</f>
        <v>0</v>
      </c>
      <c r="F59" s="40">
        <f t="shared" si="44"/>
        <v>0</v>
      </c>
      <c r="G59" s="55">
        <f t="shared" si="44"/>
        <v>0</v>
      </c>
      <c r="H59" s="65">
        <f t="shared" si="44"/>
        <v>0</v>
      </c>
      <c r="I59" s="39">
        <f t="shared" si="44"/>
        <v>0</v>
      </c>
      <c r="J59" s="40">
        <f t="shared" si="44"/>
        <v>0</v>
      </c>
      <c r="K59" s="40">
        <f t="shared" si="44"/>
        <v>0</v>
      </c>
      <c r="L59" s="55">
        <f t="shared" si="44"/>
        <v>0</v>
      </c>
      <c r="M59" s="65">
        <f t="shared" si="44"/>
        <v>0</v>
      </c>
      <c r="N59" s="39">
        <f t="shared" si="44"/>
        <v>0</v>
      </c>
      <c r="O59" s="40">
        <f t="shared" si="44"/>
        <v>0</v>
      </c>
      <c r="P59" s="55">
        <f t="shared" si="44"/>
        <v>0</v>
      </c>
      <c r="Q59" s="65">
        <f t="shared" si="44"/>
        <v>0</v>
      </c>
      <c r="R59" s="281"/>
      <c r="S59" s="282"/>
      <c r="T59" s="282"/>
      <c r="U59" s="283"/>
      <c r="V59" s="39">
        <f aca="true" t="shared" si="45" ref="V59:AK59">SUM(V48:V58)</f>
        <v>0</v>
      </c>
      <c r="W59" s="40">
        <f t="shared" si="45"/>
        <v>0</v>
      </c>
      <c r="X59" s="55">
        <f t="shared" si="45"/>
        <v>0</v>
      </c>
      <c r="Y59" s="65">
        <f t="shared" si="45"/>
        <v>0</v>
      </c>
      <c r="Z59" s="39">
        <f t="shared" si="45"/>
        <v>0</v>
      </c>
      <c r="AA59" s="40">
        <f t="shared" si="45"/>
        <v>0</v>
      </c>
      <c r="AB59" s="55">
        <f t="shared" si="45"/>
        <v>0</v>
      </c>
      <c r="AC59" s="65">
        <f t="shared" si="45"/>
        <v>0</v>
      </c>
      <c r="AD59" s="39">
        <f t="shared" si="45"/>
        <v>0</v>
      </c>
      <c r="AE59" s="40">
        <f t="shared" si="45"/>
        <v>0</v>
      </c>
      <c r="AF59" s="55">
        <f t="shared" si="45"/>
        <v>0</v>
      </c>
      <c r="AG59" s="65">
        <f t="shared" si="45"/>
        <v>0</v>
      </c>
      <c r="AH59" s="64">
        <f t="shared" si="45"/>
        <v>0</v>
      </c>
      <c r="AI59" s="40">
        <f t="shared" si="45"/>
        <v>0</v>
      </c>
      <c r="AJ59" s="40">
        <f t="shared" si="45"/>
        <v>0</v>
      </c>
      <c r="AK59" s="55">
        <f t="shared" si="45"/>
        <v>0</v>
      </c>
      <c r="AL59" s="179">
        <f>SUM(AL49:AL58)</f>
        <v>0</v>
      </c>
      <c r="AM59" s="325">
        <f>SUM(AM48:AM58)</f>
        <v>0</v>
      </c>
      <c r="AN59" s="61">
        <f>SUM(AN10:AN58)</f>
        <v>0</v>
      </c>
      <c r="AO59" s="156">
        <f t="shared" si="26"/>
        <v>0</v>
      </c>
      <c r="AP59" s="25">
        <f aca="true" t="shared" si="46" ref="AP59:BL59">SUM(AP48:AP58)</f>
        <v>0</v>
      </c>
      <c r="AQ59" s="25">
        <f t="shared" si="46"/>
        <v>0</v>
      </c>
      <c r="AR59" s="6">
        <f t="shared" si="46"/>
        <v>0</v>
      </c>
      <c r="AS59" s="6">
        <f t="shared" si="46"/>
        <v>0</v>
      </c>
      <c r="AT59" s="6">
        <f t="shared" si="46"/>
        <v>0</v>
      </c>
      <c r="AU59" s="405">
        <f t="shared" si="46"/>
        <v>0</v>
      </c>
      <c r="AV59" s="6">
        <f t="shared" si="46"/>
        <v>0</v>
      </c>
      <c r="AW59" s="6">
        <f t="shared" si="46"/>
        <v>0</v>
      </c>
      <c r="AX59" s="6">
        <f t="shared" si="46"/>
        <v>0</v>
      </c>
      <c r="AY59" s="6">
        <f t="shared" si="46"/>
        <v>0</v>
      </c>
      <c r="AZ59" s="6">
        <f t="shared" si="46"/>
        <v>0</v>
      </c>
      <c r="BA59" s="6">
        <f t="shared" si="46"/>
        <v>0</v>
      </c>
      <c r="BB59" s="6">
        <f t="shared" si="46"/>
        <v>0</v>
      </c>
      <c r="BC59" s="6">
        <f t="shared" si="46"/>
        <v>0</v>
      </c>
      <c r="BD59" s="6">
        <f t="shared" si="46"/>
        <v>0</v>
      </c>
      <c r="BE59" s="6">
        <f t="shared" si="46"/>
        <v>0</v>
      </c>
      <c r="BF59" s="6">
        <f t="shared" si="46"/>
        <v>0</v>
      </c>
      <c r="BG59" s="6">
        <f t="shared" si="46"/>
        <v>0</v>
      </c>
      <c r="BH59" s="6">
        <f t="shared" si="46"/>
        <v>0</v>
      </c>
      <c r="BI59" s="6">
        <f t="shared" si="46"/>
        <v>0</v>
      </c>
      <c r="BJ59" s="6">
        <f t="shared" si="46"/>
        <v>0</v>
      </c>
      <c r="BK59" s="6">
        <f t="shared" si="46"/>
        <v>0</v>
      </c>
      <c r="BL59" s="396">
        <f t="shared" si="46"/>
        <v>0</v>
      </c>
      <c r="BM59" s="396">
        <f>SUM(BM48:BM58)</f>
        <v>0</v>
      </c>
      <c r="BN59" s="396">
        <f>SUM(BN48:BN58)</f>
        <v>0</v>
      </c>
      <c r="BO59" s="396">
        <f>SUM(BO48:BO58)</f>
        <v>0</v>
      </c>
      <c r="BP59" s="396">
        <f>SUM(BP48:BP58)</f>
        <v>0</v>
      </c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</row>
    <row r="60" spans="1:96" s="42" customFormat="1" ht="31.5" customHeight="1" thickBot="1">
      <c r="A60" s="308"/>
      <c r="B60" s="536"/>
      <c r="C60" s="538" t="s">
        <v>124</v>
      </c>
      <c r="D60" s="539"/>
      <c r="E60" s="542">
        <f>H59</f>
        <v>0</v>
      </c>
      <c r="F60" s="542"/>
      <c r="G60" s="542"/>
      <c r="H60" s="542"/>
      <c r="I60" s="542">
        <f>M59</f>
        <v>0</v>
      </c>
      <c r="J60" s="542"/>
      <c r="K60" s="542"/>
      <c r="L60" s="542"/>
      <c r="M60" s="542"/>
      <c r="N60" s="542">
        <f>Q59</f>
        <v>0</v>
      </c>
      <c r="O60" s="542"/>
      <c r="P60" s="542"/>
      <c r="Q60" s="542"/>
      <c r="R60" s="543">
        <f>U59</f>
        <v>0</v>
      </c>
      <c r="S60" s="543"/>
      <c r="T60" s="543"/>
      <c r="U60" s="543"/>
      <c r="V60" s="543">
        <f>Y59</f>
        <v>0</v>
      </c>
      <c r="W60" s="543"/>
      <c r="X60" s="543"/>
      <c r="Y60" s="543"/>
      <c r="Z60" s="542">
        <f>AC59</f>
        <v>0</v>
      </c>
      <c r="AA60" s="542"/>
      <c r="AB60" s="542"/>
      <c r="AC60" s="542"/>
      <c r="AD60" s="542">
        <f>AG59</f>
        <v>0</v>
      </c>
      <c r="AE60" s="542"/>
      <c r="AF60" s="542"/>
      <c r="AG60" s="542"/>
      <c r="AH60" s="542">
        <f>AM59</f>
        <v>0</v>
      </c>
      <c r="AI60" s="542"/>
      <c r="AJ60" s="542"/>
      <c r="AK60" s="542"/>
      <c r="AL60" s="542"/>
      <c r="AM60" s="542"/>
      <c r="AN60" s="68"/>
      <c r="AO60" s="68"/>
      <c r="AP60" s="68"/>
      <c r="AQ60" s="75"/>
      <c r="AR60" s="41"/>
      <c r="AS60" s="76"/>
      <c r="AT60" s="396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43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</row>
    <row r="61" spans="1:103" s="42" customFormat="1" ht="31.5" customHeight="1" thickBot="1">
      <c r="A61" s="308"/>
      <c r="B61" s="537"/>
      <c r="C61" s="538" t="s">
        <v>170</v>
      </c>
      <c r="D61" s="539"/>
      <c r="E61" s="547">
        <f>E60+I60+N60+R60+V60+Z60+AD60+AH60</f>
        <v>0</v>
      </c>
      <c r="F61" s="548"/>
      <c r="G61" s="548"/>
      <c r="H61" s="548"/>
      <c r="I61" s="548"/>
      <c r="J61" s="548"/>
      <c r="K61" s="548"/>
      <c r="L61" s="548"/>
      <c r="M61" s="548"/>
      <c r="N61" s="548"/>
      <c r="O61" s="548"/>
      <c r="P61" s="548"/>
      <c r="Q61" s="548"/>
      <c r="R61" s="548"/>
      <c r="S61" s="548"/>
      <c r="T61" s="548"/>
      <c r="U61" s="548"/>
      <c r="V61" s="548"/>
      <c r="W61" s="548"/>
      <c r="X61" s="548"/>
      <c r="Y61" s="548"/>
      <c r="Z61" s="548"/>
      <c r="AA61" s="548"/>
      <c r="AB61" s="548"/>
      <c r="AC61" s="548"/>
      <c r="AD61" s="548"/>
      <c r="AE61" s="548"/>
      <c r="AF61" s="548"/>
      <c r="AG61" s="548"/>
      <c r="AH61" s="548"/>
      <c r="AI61" s="548"/>
      <c r="AJ61" s="548"/>
      <c r="AK61" s="548"/>
      <c r="AL61" s="548"/>
      <c r="AM61" s="549"/>
      <c r="AN61" s="406"/>
      <c r="AO61" s="406"/>
      <c r="AP61" s="407"/>
      <c r="AQ61" s="407"/>
      <c r="AR61" s="408"/>
      <c r="AS61" s="73"/>
      <c r="AT61" s="8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49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</row>
    <row r="62" spans="1:103" s="42" customFormat="1" ht="4.5" customHeight="1">
      <c r="A62" s="308"/>
      <c r="B62" s="74"/>
      <c r="C62" s="74"/>
      <c r="D62" s="74"/>
      <c r="E62" s="68"/>
      <c r="F62" s="68"/>
      <c r="G62" s="68"/>
      <c r="H62" s="74"/>
      <c r="I62" s="68"/>
      <c r="J62" s="68"/>
      <c r="K62" s="68"/>
      <c r="L62" s="68"/>
      <c r="M62" s="74"/>
      <c r="N62" s="68"/>
      <c r="O62" s="68"/>
      <c r="P62" s="68"/>
      <c r="Q62" s="74"/>
      <c r="R62" s="74"/>
      <c r="S62" s="74"/>
      <c r="T62" s="74"/>
      <c r="U62" s="74"/>
      <c r="V62" s="74"/>
      <c r="W62" s="68"/>
      <c r="X62" s="68"/>
      <c r="Y62" s="68"/>
      <c r="Z62" s="68"/>
      <c r="AA62" s="74"/>
      <c r="AB62" s="68"/>
      <c r="AC62" s="68"/>
      <c r="AD62" s="68"/>
      <c r="AE62" s="68"/>
      <c r="AF62" s="298"/>
      <c r="AG62" s="68"/>
      <c r="AH62" s="68"/>
      <c r="AI62" s="68"/>
      <c r="AJ62" s="68"/>
      <c r="AK62" s="74"/>
      <c r="AL62" s="68"/>
      <c r="AM62" s="68"/>
      <c r="AN62" s="68"/>
      <c r="AO62" s="68"/>
      <c r="AP62" s="68"/>
      <c r="AQ62" s="75"/>
      <c r="AR62" s="41"/>
      <c r="AS62" s="76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168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</row>
    <row r="63" spans="1:103" s="23" customFormat="1" ht="15" customHeight="1" thickBot="1">
      <c r="A63" s="77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409"/>
      <c r="AM63" s="409"/>
      <c r="AN63" s="409"/>
      <c r="AO63" s="409"/>
      <c r="AP63" s="324" t="s">
        <v>106</v>
      </c>
      <c r="AQ63" s="409"/>
      <c r="AR63" s="409"/>
      <c r="AS63" s="24"/>
      <c r="AT63" s="79"/>
      <c r="AU63" s="80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169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</row>
    <row r="64" spans="1:103" s="23" customFormat="1" ht="27" customHeight="1" thickBot="1">
      <c r="A64" s="77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366"/>
      <c r="R64" s="522"/>
      <c r="S64" s="523"/>
      <c r="T64" s="523"/>
      <c r="U64" s="540" t="s">
        <v>152</v>
      </c>
      <c r="V64" s="541"/>
      <c r="W64" s="540" t="s">
        <v>151</v>
      </c>
      <c r="X64" s="541"/>
      <c r="Y64" s="540" t="s">
        <v>150</v>
      </c>
      <c r="Z64" s="541"/>
      <c r="AA64" s="523" t="s">
        <v>149</v>
      </c>
      <c r="AB64" s="550"/>
      <c r="AC64" s="24"/>
      <c r="AD64" s="24"/>
      <c r="AE64" s="24"/>
      <c r="AF64" s="78"/>
      <c r="AG64" s="78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79"/>
      <c r="AU64" s="80"/>
      <c r="AV64" s="324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169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</row>
    <row r="65" spans="1:96" s="18" customFormat="1" ht="27.75" customHeight="1" thickBot="1">
      <c r="A65" s="309"/>
      <c r="B65" s="296" t="s">
        <v>101</v>
      </c>
      <c r="C65" s="136"/>
      <c r="D65" s="136"/>
      <c r="F65" s="296" t="s">
        <v>102</v>
      </c>
      <c r="G65" s="138"/>
      <c r="H65" s="138"/>
      <c r="I65" s="362"/>
      <c r="J65" s="138"/>
      <c r="K65" s="138"/>
      <c r="L65" s="138"/>
      <c r="M65" s="360"/>
      <c r="N65" s="360"/>
      <c r="O65" s="360"/>
      <c r="P65" s="360"/>
      <c r="Q65" s="360"/>
      <c r="R65" s="479" t="str">
        <f aca="true" t="shared" si="47" ref="R65:R92">AJ65</f>
        <v>GM</v>
      </c>
      <c r="S65" s="480"/>
      <c r="T65" s="480"/>
      <c r="U65" s="494">
        <f>SUMIF($AP$98:$BP$98,"D",$AP65:$BP65)</f>
        <v>0</v>
      </c>
      <c r="V65" s="495"/>
      <c r="W65" s="494">
        <f>SUMIF($AP$98:$BP$98,"M",$AP65:$BP65)</f>
        <v>0</v>
      </c>
      <c r="X65" s="495"/>
      <c r="Y65" s="494">
        <f>SUMIF($AP$98:$BP$98,"K",$AP65:$BP65)</f>
        <v>0</v>
      </c>
      <c r="Z65" s="495"/>
      <c r="AA65" s="494">
        <f>SUMIF($AP$98:$BP$98,"S",$AP65:$BP65)</f>
        <v>0</v>
      </c>
      <c r="AB65" s="495"/>
      <c r="AC65" s="153"/>
      <c r="AD65" s="153"/>
      <c r="AE65" s="153"/>
      <c r="AF65" s="492">
        <f>SUM(AG65:AG92)</f>
        <v>0</v>
      </c>
      <c r="AG65" s="492">
        <f>SUM(AO65:AO71)</f>
        <v>0</v>
      </c>
      <c r="AH65" s="519" t="s">
        <v>110</v>
      </c>
      <c r="AI65" s="520"/>
      <c r="AJ65" s="503" t="s">
        <v>171</v>
      </c>
      <c r="AK65" s="504"/>
      <c r="AL65" s="504"/>
      <c r="AM65" s="504"/>
      <c r="AN65" s="497"/>
      <c r="AO65" s="410">
        <f aca="true" t="shared" si="48" ref="AO65:AO93">SUM(AP65:BP65)</f>
        <v>0</v>
      </c>
      <c r="AP65" s="411"/>
      <c r="AQ65" s="411"/>
      <c r="AR65" s="411"/>
      <c r="AS65" s="32"/>
      <c r="AT65" s="91"/>
      <c r="AU65" s="86"/>
      <c r="AV65" s="114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115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</row>
    <row r="66" spans="1:96" s="18" customFormat="1" ht="27.75" customHeight="1" thickBot="1">
      <c r="A66" s="309"/>
      <c r="C66" s="136"/>
      <c r="D66" s="136"/>
      <c r="E66" s="296"/>
      <c r="G66" s="138"/>
      <c r="H66" s="138"/>
      <c r="I66" s="362"/>
      <c r="J66" s="138"/>
      <c r="K66" s="138"/>
      <c r="L66" s="138"/>
      <c r="M66" s="360"/>
      <c r="N66" s="360"/>
      <c r="O66" s="360"/>
      <c r="P66" s="360"/>
      <c r="Q66" s="360"/>
      <c r="R66" s="479" t="str">
        <f t="shared" si="47"/>
        <v>LO</v>
      </c>
      <c r="S66" s="480"/>
      <c r="T66" s="480"/>
      <c r="U66" s="494">
        <f aca="true" t="shared" si="49" ref="U66:U92">SUMIF($AP$98:$BP$98,"D",$AP66:$BP66)</f>
        <v>0</v>
      </c>
      <c r="V66" s="495"/>
      <c r="W66" s="494">
        <f aca="true" t="shared" si="50" ref="W66:W92">SUMIF($AP$98:$BP$98,"M",$AP66:$BP66)</f>
        <v>0</v>
      </c>
      <c r="X66" s="495"/>
      <c r="Y66" s="494">
        <f aca="true" t="shared" si="51" ref="Y66:Y92">SUMIF($AP$98:$BP$98,"K",$AP66:$BP66)</f>
        <v>0</v>
      </c>
      <c r="Z66" s="495"/>
      <c r="AA66" s="494">
        <f aca="true" t="shared" si="52" ref="AA66:AA92">SUMIF($AP$98:$BP$98,"S",$AP66:$BP66)</f>
        <v>0</v>
      </c>
      <c r="AB66" s="495"/>
      <c r="AC66" s="360"/>
      <c r="AD66" s="360"/>
      <c r="AE66" s="360"/>
      <c r="AF66" s="492"/>
      <c r="AG66" s="492"/>
      <c r="AH66" s="507"/>
      <c r="AI66" s="508"/>
      <c r="AJ66" s="511" t="s">
        <v>161</v>
      </c>
      <c r="AK66" s="512"/>
      <c r="AL66" s="512"/>
      <c r="AM66" s="512"/>
      <c r="AN66" s="505"/>
      <c r="AO66" s="412">
        <f t="shared" si="48"/>
        <v>0</v>
      </c>
      <c r="AP66" s="413"/>
      <c r="AQ66" s="413"/>
      <c r="AR66" s="413"/>
      <c r="AS66" s="3"/>
      <c r="AT66" s="104"/>
      <c r="AU66" s="105"/>
      <c r="AV66" s="414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6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</row>
    <row r="67" spans="1:96" s="18" customFormat="1" ht="27.75" customHeight="1" thickBot="1">
      <c r="A67" s="309"/>
      <c r="B67" s="296"/>
      <c r="C67" s="136"/>
      <c r="D67" s="136"/>
      <c r="E67" s="296"/>
      <c r="F67" s="138"/>
      <c r="G67" s="138"/>
      <c r="H67" s="138"/>
      <c r="I67" s="362"/>
      <c r="J67" s="138"/>
      <c r="K67" s="138"/>
      <c r="L67" s="138"/>
      <c r="M67" s="360"/>
      <c r="N67" s="360"/>
      <c r="O67" s="360"/>
      <c r="P67" s="360"/>
      <c r="Q67" s="360"/>
      <c r="R67" s="479" t="str">
        <f t="shared" si="47"/>
        <v>LP</v>
      </c>
      <c r="S67" s="480"/>
      <c r="T67" s="480"/>
      <c r="U67" s="494">
        <f t="shared" si="49"/>
        <v>0</v>
      </c>
      <c r="V67" s="495"/>
      <c r="W67" s="494">
        <f t="shared" si="50"/>
        <v>0</v>
      </c>
      <c r="X67" s="495"/>
      <c r="Y67" s="494">
        <f t="shared" si="51"/>
        <v>0</v>
      </c>
      <c r="Z67" s="495"/>
      <c r="AA67" s="494">
        <f t="shared" si="52"/>
        <v>0</v>
      </c>
      <c r="AB67" s="495"/>
      <c r="AC67" s="360"/>
      <c r="AD67" s="360"/>
      <c r="AE67" s="360"/>
      <c r="AF67" s="492"/>
      <c r="AG67" s="492"/>
      <c r="AH67" s="507"/>
      <c r="AI67" s="508"/>
      <c r="AJ67" s="511" t="s">
        <v>162</v>
      </c>
      <c r="AK67" s="512"/>
      <c r="AL67" s="512"/>
      <c r="AM67" s="512"/>
      <c r="AN67" s="505"/>
      <c r="AO67" s="412">
        <f t="shared" si="48"/>
        <v>0</v>
      </c>
      <c r="AP67" s="413"/>
      <c r="AQ67" s="413"/>
      <c r="AR67" s="413"/>
      <c r="AS67" s="3"/>
      <c r="AT67" s="104"/>
      <c r="AU67" s="105"/>
      <c r="AV67" s="414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6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</row>
    <row r="68" spans="1:96" s="18" customFormat="1" ht="27.75" customHeight="1" thickBot="1">
      <c r="A68" s="309"/>
      <c r="B68" s="296"/>
      <c r="C68" s="136"/>
      <c r="D68" s="136"/>
      <c r="E68" s="296"/>
      <c r="F68" s="138"/>
      <c r="G68" s="138"/>
      <c r="H68" s="138"/>
      <c r="I68" s="362"/>
      <c r="J68" s="138"/>
      <c r="K68" s="138"/>
      <c r="L68" s="138"/>
      <c r="M68" s="360"/>
      <c r="N68" s="360"/>
      <c r="O68" s="360"/>
      <c r="P68" s="360"/>
      <c r="Q68" s="360"/>
      <c r="R68" s="479" t="str">
        <f t="shared" si="47"/>
        <v>T</v>
      </c>
      <c r="S68" s="480"/>
      <c r="T68" s="480"/>
      <c r="U68" s="494">
        <f t="shared" si="49"/>
        <v>0</v>
      </c>
      <c r="V68" s="495"/>
      <c r="W68" s="494">
        <f t="shared" si="50"/>
        <v>0</v>
      </c>
      <c r="X68" s="495"/>
      <c r="Y68" s="494">
        <f t="shared" si="51"/>
        <v>0</v>
      </c>
      <c r="Z68" s="495"/>
      <c r="AA68" s="494">
        <f t="shared" si="52"/>
        <v>0</v>
      </c>
      <c r="AB68" s="495"/>
      <c r="AC68" s="360"/>
      <c r="AD68" s="360"/>
      <c r="AE68" s="360"/>
      <c r="AF68" s="492"/>
      <c r="AG68" s="492"/>
      <c r="AH68" s="507"/>
      <c r="AI68" s="508"/>
      <c r="AJ68" s="511" t="s">
        <v>163</v>
      </c>
      <c r="AK68" s="512"/>
      <c r="AL68" s="512"/>
      <c r="AM68" s="512"/>
      <c r="AN68" s="505"/>
      <c r="AO68" s="412">
        <f t="shared" si="48"/>
        <v>0</v>
      </c>
      <c r="AP68" s="413"/>
      <c r="AQ68" s="413"/>
      <c r="AR68" s="413"/>
      <c r="AS68" s="3"/>
      <c r="AT68" s="104"/>
      <c r="AU68" s="105"/>
      <c r="AV68" s="414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6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</row>
    <row r="69" spans="1:96" s="18" customFormat="1" ht="27.75" customHeight="1" thickBot="1">
      <c r="A69" s="309"/>
      <c r="B69" s="296"/>
      <c r="C69" s="136"/>
      <c r="D69" s="136"/>
      <c r="E69" s="296"/>
      <c r="F69" s="138"/>
      <c r="G69" s="138"/>
      <c r="H69" s="138"/>
      <c r="I69" s="362"/>
      <c r="J69" s="138"/>
      <c r="K69" s="138"/>
      <c r="L69" s="138"/>
      <c r="M69" s="360"/>
      <c r="N69" s="360"/>
      <c r="O69" s="360"/>
      <c r="P69" s="360"/>
      <c r="Q69" s="360"/>
      <c r="R69" s="479" t="str">
        <f t="shared" si="47"/>
        <v>ZSZ</v>
      </c>
      <c r="S69" s="480"/>
      <c r="T69" s="480"/>
      <c r="U69" s="494">
        <f t="shared" si="49"/>
        <v>0</v>
      </c>
      <c r="V69" s="495"/>
      <c r="W69" s="494">
        <f t="shared" si="50"/>
        <v>0</v>
      </c>
      <c r="X69" s="495"/>
      <c r="Y69" s="494">
        <f t="shared" si="51"/>
        <v>0</v>
      </c>
      <c r="Z69" s="495"/>
      <c r="AA69" s="494">
        <f t="shared" si="52"/>
        <v>0</v>
      </c>
      <c r="AB69" s="495"/>
      <c r="AC69" s="360"/>
      <c r="AD69" s="360"/>
      <c r="AE69" s="360"/>
      <c r="AF69" s="492"/>
      <c r="AG69" s="492"/>
      <c r="AH69" s="507"/>
      <c r="AI69" s="508"/>
      <c r="AJ69" s="511" t="s">
        <v>164</v>
      </c>
      <c r="AK69" s="512"/>
      <c r="AL69" s="512"/>
      <c r="AM69" s="512"/>
      <c r="AN69" s="505"/>
      <c r="AO69" s="412">
        <f t="shared" si="48"/>
        <v>0</v>
      </c>
      <c r="AP69" s="413"/>
      <c r="AQ69" s="413"/>
      <c r="AR69" s="413"/>
      <c r="AS69" s="3"/>
      <c r="AT69" s="104"/>
      <c r="AU69" s="105"/>
      <c r="AV69" s="414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6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</row>
    <row r="70" spans="1:96" s="18" customFormat="1" ht="27.75" customHeight="1" thickBot="1">
      <c r="A70" s="309"/>
      <c r="B70" s="571" t="s">
        <v>56</v>
      </c>
      <c r="C70" s="571"/>
      <c r="D70" s="136"/>
      <c r="E70" s="136"/>
      <c r="F70" s="139" t="s">
        <v>56</v>
      </c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479" t="str">
        <f t="shared" si="47"/>
        <v>TU</v>
      </c>
      <c r="S70" s="480"/>
      <c r="T70" s="480"/>
      <c r="U70" s="494">
        <f t="shared" si="49"/>
        <v>0</v>
      </c>
      <c r="V70" s="495"/>
      <c r="W70" s="494">
        <f t="shared" si="50"/>
        <v>0</v>
      </c>
      <c r="X70" s="495"/>
      <c r="Y70" s="494">
        <f t="shared" si="51"/>
        <v>0</v>
      </c>
      <c r="Z70" s="495"/>
      <c r="AA70" s="494">
        <f t="shared" si="52"/>
        <v>0</v>
      </c>
      <c r="AB70" s="495"/>
      <c r="AC70" s="138"/>
      <c r="AD70" s="138"/>
      <c r="AE70" s="138"/>
      <c r="AF70" s="492"/>
      <c r="AG70" s="492"/>
      <c r="AH70" s="507"/>
      <c r="AI70" s="508"/>
      <c r="AJ70" s="511" t="s">
        <v>165</v>
      </c>
      <c r="AK70" s="512"/>
      <c r="AL70" s="512"/>
      <c r="AM70" s="512"/>
      <c r="AN70" s="505"/>
      <c r="AO70" s="412">
        <f t="shared" si="48"/>
        <v>0</v>
      </c>
      <c r="AP70" s="415"/>
      <c r="AQ70" s="415"/>
      <c r="AR70" s="415"/>
      <c r="AS70" s="3"/>
      <c r="AT70" s="104"/>
      <c r="AU70" s="105"/>
      <c r="AV70" s="88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6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</row>
    <row r="71" spans="1:96" s="18" customFormat="1" ht="27.75" customHeight="1" thickBot="1">
      <c r="A71" s="309"/>
      <c r="B71" s="136"/>
      <c r="C71" s="571"/>
      <c r="D71" s="571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496" t="str">
        <f t="shared" si="47"/>
        <v>PS</v>
      </c>
      <c r="S71" s="481"/>
      <c r="T71" s="481"/>
      <c r="U71" s="482">
        <f t="shared" si="49"/>
        <v>0</v>
      </c>
      <c r="V71" s="483"/>
      <c r="W71" s="482">
        <f t="shared" si="50"/>
        <v>0</v>
      </c>
      <c r="X71" s="483"/>
      <c r="Y71" s="482">
        <f t="shared" si="51"/>
        <v>0</v>
      </c>
      <c r="Z71" s="483"/>
      <c r="AA71" s="482">
        <f t="shared" si="52"/>
        <v>0</v>
      </c>
      <c r="AB71" s="483"/>
      <c r="AC71" s="139"/>
      <c r="AD71" s="139"/>
      <c r="AE71" s="139"/>
      <c r="AF71" s="492"/>
      <c r="AG71" s="492"/>
      <c r="AH71" s="509"/>
      <c r="AI71" s="510"/>
      <c r="AJ71" s="506" t="s">
        <v>166</v>
      </c>
      <c r="AK71" s="501"/>
      <c r="AL71" s="501"/>
      <c r="AM71" s="501"/>
      <c r="AN71" s="502"/>
      <c r="AO71" s="416">
        <f t="shared" si="48"/>
        <v>0</v>
      </c>
      <c r="AP71" s="417"/>
      <c r="AQ71" s="417"/>
      <c r="AR71" s="417"/>
      <c r="AS71" s="30"/>
      <c r="AT71" s="116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117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</row>
    <row r="72" spans="1:96" s="18" customFormat="1" ht="27.75" customHeight="1" thickBot="1">
      <c r="A72" s="147" t="s">
        <v>184</v>
      </c>
      <c r="B72" s="301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479" t="str">
        <f t="shared" si="47"/>
        <v>GM</v>
      </c>
      <c r="S72" s="480"/>
      <c r="T72" s="480"/>
      <c r="U72" s="494">
        <f t="shared" si="49"/>
        <v>0</v>
      </c>
      <c r="V72" s="495"/>
      <c r="W72" s="494">
        <f t="shared" si="50"/>
        <v>0</v>
      </c>
      <c r="X72" s="495"/>
      <c r="Y72" s="494">
        <f t="shared" si="51"/>
        <v>0</v>
      </c>
      <c r="Z72" s="495"/>
      <c r="AA72" s="494">
        <f t="shared" si="52"/>
        <v>0</v>
      </c>
      <c r="AB72" s="495"/>
      <c r="AC72" s="139"/>
      <c r="AD72" s="139"/>
      <c r="AE72" s="139"/>
      <c r="AF72" s="492"/>
      <c r="AG72" s="492">
        <f>SUM(AO72:AO78)</f>
        <v>0</v>
      </c>
      <c r="AH72" s="519" t="s">
        <v>54</v>
      </c>
      <c r="AI72" s="520"/>
      <c r="AJ72" s="503" t="s">
        <v>171</v>
      </c>
      <c r="AK72" s="504"/>
      <c r="AL72" s="504"/>
      <c r="AM72" s="504"/>
      <c r="AN72" s="497"/>
      <c r="AO72" s="418">
        <f t="shared" si="48"/>
        <v>0</v>
      </c>
      <c r="AP72" s="342"/>
      <c r="AQ72" s="342"/>
      <c r="AR72" s="342"/>
      <c r="AS72" s="279"/>
      <c r="AT72" s="104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6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</row>
    <row r="73" spans="1:96" s="18" customFormat="1" ht="27.75" customHeight="1" thickBot="1">
      <c r="A73" s="309"/>
      <c r="B73" s="136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479" t="str">
        <f t="shared" si="47"/>
        <v>LO</v>
      </c>
      <c r="S73" s="480"/>
      <c r="T73" s="480"/>
      <c r="U73" s="494">
        <f t="shared" si="49"/>
        <v>0</v>
      </c>
      <c r="V73" s="495"/>
      <c r="W73" s="494">
        <f t="shared" si="50"/>
        <v>0</v>
      </c>
      <c r="X73" s="495"/>
      <c r="Y73" s="494">
        <f t="shared" si="51"/>
        <v>0</v>
      </c>
      <c r="Z73" s="495"/>
      <c r="AA73" s="494">
        <f t="shared" si="52"/>
        <v>0</v>
      </c>
      <c r="AB73" s="495"/>
      <c r="AC73" s="139"/>
      <c r="AD73" s="139"/>
      <c r="AE73" s="139"/>
      <c r="AF73" s="492"/>
      <c r="AG73" s="492"/>
      <c r="AH73" s="507"/>
      <c r="AI73" s="508"/>
      <c r="AJ73" s="511" t="s">
        <v>161</v>
      </c>
      <c r="AK73" s="512"/>
      <c r="AL73" s="512"/>
      <c r="AM73" s="512"/>
      <c r="AN73" s="505"/>
      <c r="AO73" s="412">
        <f t="shared" si="48"/>
        <v>0</v>
      </c>
      <c r="AP73" s="338"/>
      <c r="AQ73" s="338"/>
      <c r="AR73" s="338"/>
      <c r="AS73" s="3"/>
      <c r="AT73" s="104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6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</row>
    <row r="74" spans="1:96" s="18" customFormat="1" ht="27.75" customHeight="1" thickBot="1">
      <c r="A74" s="309"/>
      <c r="B74" s="136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479" t="str">
        <f t="shared" si="47"/>
        <v>LP</v>
      </c>
      <c r="S74" s="480"/>
      <c r="T74" s="480"/>
      <c r="U74" s="494">
        <f t="shared" si="49"/>
        <v>0</v>
      </c>
      <c r="V74" s="495"/>
      <c r="W74" s="494">
        <f t="shared" si="50"/>
        <v>0</v>
      </c>
      <c r="X74" s="495"/>
      <c r="Y74" s="494">
        <f t="shared" si="51"/>
        <v>0</v>
      </c>
      <c r="Z74" s="495"/>
      <c r="AA74" s="494">
        <f t="shared" si="52"/>
        <v>0</v>
      </c>
      <c r="AB74" s="495"/>
      <c r="AC74" s="139"/>
      <c r="AD74" s="139"/>
      <c r="AE74" s="139"/>
      <c r="AF74" s="492"/>
      <c r="AG74" s="492"/>
      <c r="AH74" s="507"/>
      <c r="AI74" s="508"/>
      <c r="AJ74" s="511" t="s">
        <v>162</v>
      </c>
      <c r="AK74" s="512"/>
      <c r="AL74" s="512"/>
      <c r="AM74" s="512"/>
      <c r="AN74" s="505"/>
      <c r="AO74" s="412">
        <f t="shared" si="48"/>
        <v>0</v>
      </c>
      <c r="AP74" s="338"/>
      <c r="AQ74" s="338"/>
      <c r="AR74" s="338"/>
      <c r="AS74" s="3"/>
      <c r="AT74" s="104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6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</row>
    <row r="75" spans="1:96" s="18" customFormat="1" ht="27.75" customHeight="1" thickBot="1">
      <c r="A75" s="309"/>
      <c r="C75" s="139"/>
      <c r="D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479" t="str">
        <f t="shared" si="47"/>
        <v>T</v>
      </c>
      <c r="S75" s="480"/>
      <c r="T75" s="480"/>
      <c r="U75" s="494">
        <f t="shared" si="49"/>
        <v>0</v>
      </c>
      <c r="V75" s="495"/>
      <c r="W75" s="494">
        <f t="shared" si="50"/>
        <v>0</v>
      </c>
      <c r="X75" s="495"/>
      <c r="Y75" s="494">
        <f t="shared" si="51"/>
        <v>0</v>
      </c>
      <c r="Z75" s="495"/>
      <c r="AA75" s="494">
        <f t="shared" si="52"/>
        <v>0</v>
      </c>
      <c r="AB75" s="495"/>
      <c r="AC75" s="139"/>
      <c r="AD75" s="139"/>
      <c r="AE75" s="139"/>
      <c r="AF75" s="492"/>
      <c r="AG75" s="492"/>
      <c r="AH75" s="507"/>
      <c r="AI75" s="508"/>
      <c r="AJ75" s="511" t="s">
        <v>163</v>
      </c>
      <c r="AK75" s="512"/>
      <c r="AL75" s="512"/>
      <c r="AM75" s="512"/>
      <c r="AN75" s="505"/>
      <c r="AO75" s="412">
        <f t="shared" si="48"/>
        <v>0</v>
      </c>
      <c r="AP75" s="338"/>
      <c r="AQ75" s="338"/>
      <c r="AR75" s="338"/>
      <c r="AS75" s="3"/>
      <c r="AT75" s="92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107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</row>
    <row r="76" spans="1:96" ht="27.75" customHeight="1" thickBot="1">
      <c r="A76" s="452" t="s">
        <v>189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452" t="s">
        <v>191</v>
      </c>
      <c r="M76" s="141"/>
      <c r="N76" s="141"/>
      <c r="O76" s="141"/>
      <c r="P76" s="143"/>
      <c r="Q76" s="143"/>
      <c r="R76" s="479" t="str">
        <f t="shared" si="47"/>
        <v>ZSZ</v>
      </c>
      <c r="S76" s="480"/>
      <c r="T76" s="480"/>
      <c r="U76" s="494">
        <f t="shared" si="49"/>
        <v>0</v>
      </c>
      <c r="V76" s="495"/>
      <c r="W76" s="494">
        <f t="shared" si="50"/>
        <v>0</v>
      </c>
      <c r="X76" s="495"/>
      <c r="Y76" s="494">
        <f t="shared" si="51"/>
        <v>0</v>
      </c>
      <c r="Z76" s="495"/>
      <c r="AA76" s="494">
        <f t="shared" si="52"/>
        <v>0</v>
      </c>
      <c r="AB76" s="495"/>
      <c r="AC76" s="143"/>
      <c r="AD76" s="143"/>
      <c r="AE76" s="143"/>
      <c r="AF76" s="492"/>
      <c r="AG76" s="492"/>
      <c r="AH76" s="507"/>
      <c r="AI76" s="508"/>
      <c r="AJ76" s="511" t="s">
        <v>164</v>
      </c>
      <c r="AK76" s="512"/>
      <c r="AL76" s="512"/>
      <c r="AM76" s="512"/>
      <c r="AN76" s="505"/>
      <c r="AO76" s="412">
        <f t="shared" si="48"/>
        <v>0</v>
      </c>
      <c r="AP76" s="414"/>
      <c r="AQ76" s="414"/>
      <c r="AR76" s="419"/>
      <c r="AS76" s="279"/>
      <c r="AT76" s="104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6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</row>
    <row r="77" spans="4:96" ht="27.75" customHeight="1" thickBot="1">
      <c r="D77" s="1"/>
      <c r="I77" s="141"/>
      <c r="J77" s="141"/>
      <c r="K77" s="141"/>
      <c r="L77" s="452" t="s">
        <v>190</v>
      </c>
      <c r="M77" s="141"/>
      <c r="N77" s="141"/>
      <c r="O77" s="141"/>
      <c r="P77" s="139"/>
      <c r="Q77" s="139"/>
      <c r="R77" s="479" t="str">
        <f t="shared" si="47"/>
        <v>TU</v>
      </c>
      <c r="S77" s="480"/>
      <c r="T77" s="480"/>
      <c r="U77" s="494">
        <f t="shared" si="49"/>
        <v>0</v>
      </c>
      <c r="V77" s="495"/>
      <c r="W77" s="494">
        <f t="shared" si="50"/>
        <v>0</v>
      </c>
      <c r="X77" s="495"/>
      <c r="Y77" s="494">
        <f t="shared" si="51"/>
        <v>0</v>
      </c>
      <c r="Z77" s="495"/>
      <c r="AA77" s="494">
        <f t="shared" si="52"/>
        <v>0</v>
      </c>
      <c r="AB77" s="495"/>
      <c r="AC77" s="139"/>
      <c r="AD77" s="139"/>
      <c r="AE77" s="139"/>
      <c r="AF77" s="492"/>
      <c r="AG77" s="492"/>
      <c r="AH77" s="507"/>
      <c r="AI77" s="508"/>
      <c r="AJ77" s="511" t="s">
        <v>165</v>
      </c>
      <c r="AK77" s="512"/>
      <c r="AL77" s="512"/>
      <c r="AM77" s="512"/>
      <c r="AN77" s="505"/>
      <c r="AO77" s="412">
        <f t="shared" si="48"/>
        <v>0</v>
      </c>
      <c r="AP77" s="415"/>
      <c r="AQ77" s="415"/>
      <c r="AR77" s="420"/>
      <c r="AS77" s="279"/>
      <c r="AT77" s="104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6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</row>
    <row r="78" spans="1:96" ht="27.75" customHeight="1" thickBot="1">
      <c r="A78" s="310"/>
      <c r="B78" s="300"/>
      <c r="C78" s="299"/>
      <c r="D78" s="299"/>
      <c r="E78" s="45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6"/>
      <c r="R78" s="496" t="str">
        <f t="shared" si="47"/>
        <v>PS</v>
      </c>
      <c r="S78" s="481"/>
      <c r="T78" s="481"/>
      <c r="U78" s="482">
        <f t="shared" si="49"/>
        <v>0</v>
      </c>
      <c r="V78" s="483"/>
      <c r="W78" s="482">
        <f t="shared" si="50"/>
        <v>0</v>
      </c>
      <c r="X78" s="483"/>
      <c r="Y78" s="482">
        <f t="shared" si="51"/>
        <v>0</v>
      </c>
      <c r="Z78" s="483"/>
      <c r="AA78" s="482">
        <f t="shared" si="52"/>
        <v>0</v>
      </c>
      <c r="AB78" s="483"/>
      <c r="AC78" s="139"/>
      <c r="AD78" s="139"/>
      <c r="AE78" s="139"/>
      <c r="AF78" s="492"/>
      <c r="AG78" s="492"/>
      <c r="AH78" s="509"/>
      <c r="AI78" s="510"/>
      <c r="AJ78" s="506" t="s">
        <v>166</v>
      </c>
      <c r="AK78" s="501"/>
      <c r="AL78" s="501"/>
      <c r="AM78" s="501"/>
      <c r="AN78" s="502"/>
      <c r="AO78" s="416">
        <f t="shared" si="48"/>
        <v>0</v>
      </c>
      <c r="AP78" s="417"/>
      <c r="AQ78" s="417"/>
      <c r="AR78" s="421"/>
      <c r="AS78" s="30"/>
      <c r="AT78" s="116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117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</row>
    <row r="79" spans="1:96" ht="27.75" customHeight="1" thickBot="1">
      <c r="A79" s="301" t="s">
        <v>188</v>
      </c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478" t="str">
        <f t="shared" si="47"/>
        <v>GM</v>
      </c>
      <c r="S79" s="473"/>
      <c r="T79" s="474"/>
      <c r="U79" s="494">
        <f t="shared" si="49"/>
        <v>0</v>
      </c>
      <c r="V79" s="495"/>
      <c r="W79" s="494">
        <f t="shared" si="50"/>
        <v>0</v>
      </c>
      <c r="X79" s="495"/>
      <c r="Y79" s="494">
        <f t="shared" si="51"/>
        <v>0</v>
      </c>
      <c r="Z79" s="495"/>
      <c r="AA79" s="494">
        <f t="shared" si="52"/>
        <v>0</v>
      </c>
      <c r="AB79" s="495"/>
      <c r="AC79" s="165"/>
      <c r="AD79" s="165"/>
      <c r="AE79" s="165"/>
      <c r="AF79" s="492"/>
      <c r="AG79" s="492">
        <f>SUM(AO79:AO85)</f>
        <v>0</v>
      </c>
      <c r="AH79" s="519" t="s">
        <v>55</v>
      </c>
      <c r="AI79" s="520"/>
      <c r="AJ79" s="503" t="s">
        <v>171</v>
      </c>
      <c r="AK79" s="504"/>
      <c r="AL79" s="504"/>
      <c r="AM79" s="504"/>
      <c r="AN79" s="497"/>
      <c r="AO79" s="418">
        <f t="shared" si="48"/>
        <v>0</v>
      </c>
      <c r="AP79" s="422"/>
      <c r="AQ79" s="422"/>
      <c r="AR79" s="422"/>
      <c r="AS79" s="3"/>
      <c r="AT79" s="91"/>
      <c r="AU79" s="86"/>
      <c r="AV79" s="114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11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</row>
    <row r="80" spans="1:96" ht="27.75" customHeight="1" thickBot="1">
      <c r="A80" s="305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475" t="str">
        <f t="shared" si="47"/>
        <v>LO</v>
      </c>
      <c r="S80" s="476"/>
      <c r="T80" s="477"/>
      <c r="U80" s="494">
        <f t="shared" si="49"/>
        <v>0</v>
      </c>
      <c r="V80" s="495"/>
      <c r="W80" s="494">
        <f t="shared" si="50"/>
        <v>0</v>
      </c>
      <c r="X80" s="495"/>
      <c r="Y80" s="494">
        <f t="shared" si="51"/>
        <v>0</v>
      </c>
      <c r="Z80" s="495"/>
      <c r="AA80" s="494">
        <f t="shared" si="52"/>
        <v>0</v>
      </c>
      <c r="AB80" s="495"/>
      <c r="AC80" s="141"/>
      <c r="AD80" s="141"/>
      <c r="AE80" s="141"/>
      <c r="AF80" s="492"/>
      <c r="AG80" s="492"/>
      <c r="AH80" s="507"/>
      <c r="AI80" s="508"/>
      <c r="AJ80" s="511" t="s">
        <v>161</v>
      </c>
      <c r="AK80" s="512"/>
      <c r="AL80" s="512"/>
      <c r="AM80" s="512"/>
      <c r="AN80" s="505"/>
      <c r="AO80" s="412">
        <f t="shared" si="48"/>
        <v>0</v>
      </c>
      <c r="AP80" s="413"/>
      <c r="AQ80" s="413"/>
      <c r="AR80" s="413"/>
      <c r="AS80" s="3"/>
      <c r="AT80" s="104"/>
      <c r="AU80" s="105"/>
      <c r="AV80" s="414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6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</row>
    <row r="81" spans="1:96" ht="27.75" customHeight="1" thickBot="1">
      <c r="A81" s="453" t="s">
        <v>200</v>
      </c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475" t="str">
        <f t="shared" si="47"/>
        <v>LP</v>
      </c>
      <c r="S81" s="476"/>
      <c r="T81" s="477"/>
      <c r="U81" s="494">
        <f t="shared" si="49"/>
        <v>0</v>
      </c>
      <c r="V81" s="495"/>
      <c r="W81" s="494">
        <f t="shared" si="50"/>
        <v>0</v>
      </c>
      <c r="X81" s="495"/>
      <c r="Y81" s="494">
        <f t="shared" si="51"/>
        <v>0</v>
      </c>
      <c r="Z81" s="495"/>
      <c r="AA81" s="494">
        <f t="shared" si="52"/>
        <v>0</v>
      </c>
      <c r="AB81" s="495"/>
      <c r="AC81" s="141"/>
      <c r="AD81" s="141"/>
      <c r="AE81" s="141"/>
      <c r="AF81" s="492"/>
      <c r="AG81" s="492"/>
      <c r="AH81" s="507"/>
      <c r="AI81" s="508"/>
      <c r="AJ81" s="511" t="s">
        <v>162</v>
      </c>
      <c r="AK81" s="512"/>
      <c r="AL81" s="512"/>
      <c r="AM81" s="512"/>
      <c r="AN81" s="505"/>
      <c r="AO81" s="412">
        <f t="shared" si="48"/>
        <v>0</v>
      </c>
      <c r="AP81" s="413"/>
      <c r="AQ81" s="413"/>
      <c r="AR81" s="413"/>
      <c r="AS81" s="3"/>
      <c r="AT81" s="104"/>
      <c r="AU81" s="105"/>
      <c r="AV81" s="414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6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</row>
    <row r="82" spans="1:96" ht="27.75" customHeight="1" thickBot="1">
      <c r="A82" s="453" t="s">
        <v>201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475" t="str">
        <f t="shared" si="47"/>
        <v>T</v>
      </c>
      <c r="S82" s="476"/>
      <c r="T82" s="477"/>
      <c r="U82" s="494">
        <f t="shared" si="49"/>
        <v>0</v>
      </c>
      <c r="V82" s="495"/>
      <c r="W82" s="494">
        <f t="shared" si="50"/>
        <v>0</v>
      </c>
      <c r="X82" s="495"/>
      <c r="Y82" s="494">
        <f t="shared" si="51"/>
        <v>0</v>
      </c>
      <c r="Z82" s="495"/>
      <c r="AA82" s="494">
        <f t="shared" si="52"/>
        <v>0</v>
      </c>
      <c r="AB82" s="495"/>
      <c r="AC82" s="141"/>
      <c r="AD82" s="141"/>
      <c r="AE82" s="141"/>
      <c r="AF82" s="492"/>
      <c r="AG82" s="492"/>
      <c r="AH82" s="507"/>
      <c r="AI82" s="508"/>
      <c r="AJ82" s="511" t="s">
        <v>163</v>
      </c>
      <c r="AK82" s="512"/>
      <c r="AL82" s="512"/>
      <c r="AM82" s="512"/>
      <c r="AN82" s="505"/>
      <c r="AO82" s="412">
        <f t="shared" si="48"/>
        <v>0</v>
      </c>
      <c r="AP82" s="413"/>
      <c r="AQ82" s="413"/>
      <c r="AR82" s="413"/>
      <c r="AS82" s="3"/>
      <c r="AT82" s="104"/>
      <c r="AU82" s="105"/>
      <c r="AV82" s="414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6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</row>
    <row r="83" spans="1:96" ht="27.75" customHeight="1" thickBot="1">
      <c r="A83" s="305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475" t="str">
        <f t="shared" si="47"/>
        <v>ZSZ</v>
      </c>
      <c r="S83" s="476"/>
      <c r="T83" s="477"/>
      <c r="U83" s="494">
        <f t="shared" si="49"/>
        <v>0</v>
      </c>
      <c r="V83" s="495"/>
      <c r="W83" s="494">
        <f t="shared" si="50"/>
        <v>0</v>
      </c>
      <c r="X83" s="495"/>
      <c r="Y83" s="494">
        <f t="shared" si="51"/>
        <v>0</v>
      </c>
      <c r="Z83" s="495"/>
      <c r="AA83" s="494">
        <f t="shared" si="52"/>
        <v>0</v>
      </c>
      <c r="AB83" s="495"/>
      <c r="AC83" s="141"/>
      <c r="AD83" s="141"/>
      <c r="AE83" s="141"/>
      <c r="AF83" s="492"/>
      <c r="AG83" s="492"/>
      <c r="AH83" s="507"/>
      <c r="AI83" s="508"/>
      <c r="AJ83" s="511" t="s">
        <v>164</v>
      </c>
      <c r="AK83" s="512"/>
      <c r="AL83" s="512"/>
      <c r="AM83" s="512"/>
      <c r="AN83" s="505"/>
      <c r="AO83" s="412">
        <f t="shared" si="48"/>
        <v>0</v>
      </c>
      <c r="AP83" s="413"/>
      <c r="AQ83" s="413"/>
      <c r="AR83" s="413"/>
      <c r="AS83" s="3"/>
      <c r="AT83" s="104"/>
      <c r="AU83" s="105"/>
      <c r="AV83" s="414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6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</row>
    <row r="84" spans="1:96" ht="27.75" customHeight="1" thickBot="1">
      <c r="A84" s="305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475" t="str">
        <f t="shared" si="47"/>
        <v>TU</v>
      </c>
      <c r="S84" s="476"/>
      <c r="T84" s="477"/>
      <c r="U84" s="494">
        <f t="shared" si="49"/>
        <v>0</v>
      </c>
      <c r="V84" s="495"/>
      <c r="W84" s="494">
        <f t="shared" si="50"/>
        <v>0</v>
      </c>
      <c r="X84" s="495"/>
      <c r="Y84" s="494">
        <f t="shared" si="51"/>
        <v>0</v>
      </c>
      <c r="Z84" s="495"/>
      <c r="AA84" s="494">
        <f t="shared" si="52"/>
        <v>0</v>
      </c>
      <c r="AB84" s="495"/>
      <c r="AC84" s="141"/>
      <c r="AD84" s="141"/>
      <c r="AE84" s="141"/>
      <c r="AF84" s="492"/>
      <c r="AG84" s="492"/>
      <c r="AH84" s="507"/>
      <c r="AI84" s="508"/>
      <c r="AJ84" s="511" t="s">
        <v>165</v>
      </c>
      <c r="AK84" s="512"/>
      <c r="AL84" s="512"/>
      <c r="AM84" s="512"/>
      <c r="AN84" s="505"/>
      <c r="AO84" s="412">
        <f t="shared" si="48"/>
        <v>0</v>
      </c>
      <c r="AP84" s="415"/>
      <c r="AQ84" s="415"/>
      <c r="AR84" s="415"/>
      <c r="AS84" s="3"/>
      <c r="AT84" s="104"/>
      <c r="AU84" s="105"/>
      <c r="AV84" s="88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6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</row>
    <row r="85" spans="1:96" ht="27.75" customHeight="1" thickBot="1">
      <c r="A85" s="305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463" t="str">
        <f t="shared" si="47"/>
        <v>PS</v>
      </c>
      <c r="S85" s="464"/>
      <c r="T85" s="465"/>
      <c r="U85" s="482">
        <f t="shared" si="49"/>
        <v>0</v>
      </c>
      <c r="V85" s="483"/>
      <c r="W85" s="482">
        <f t="shared" si="50"/>
        <v>0</v>
      </c>
      <c r="X85" s="483"/>
      <c r="Y85" s="482">
        <f t="shared" si="51"/>
        <v>0</v>
      </c>
      <c r="Z85" s="483"/>
      <c r="AA85" s="482">
        <f t="shared" si="52"/>
        <v>0</v>
      </c>
      <c r="AB85" s="483"/>
      <c r="AC85" s="141"/>
      <c r="AD85" s="141"/>
      <c r="AE85" s="141"/>
      <c r="AF85" s="492"/>
      <c r="AG85" s="492"/>
      <c r="AH85" s="509"/>
      <c r="AI85" s="510"/>
      <c r="AJ85" s="506" t="s">
        <v>166</v>
      </c>
      <c r="AK85" s="501"/>
      <c r="AL85" s="501"/>
      <c r="AM85" s="501"/>
      <c r="AN85" s="502"/>
      <c r="AO85" s="416">
        <f t="shared" si="48"/>
        <v>0</v>
      </c>
      <c r="AP85" s="417"/>
      <c r="AQ85" s="417"/>
      <c r="AR85" s="417"/>
      <c r="AS85" s="30"/>
      <c r="AT85" s="116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117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</row>
    <row r="86" spans="1:96" ht="27.75" customHeight="1" thickBot="1">
      <c r="A86" s="305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478" t="str">
        <f t="shared" si="47"/>
        <v>GM</v>
      </c>
      <c r="S86" s="473"/>
      <c r="T86" s="474"/>
      <c r="U86" s="494">
        <f t="shared" si="49"/>
        <v>0</v>
      </c>
      <c r="V86" s="495"/>
      <c r="W86" s="494">
        <f t="shared" si="50"/>
        <v>0</v>
      </c>
      <c r="X86" s="495"/>
      <c r="Y86" s="494">
        <f t="shared" si="51"/>
        <v>0</v>
      </c>
      <c r="Z86" s="495"/>
      <c r="AA86" s="494">
        <f t="shared" si="52"/>
        <v>0</v>
      </c>
      <c r="AB86" s="495"/>
      <c r="AC86" s="141"/>
      <c r="AD86" s="141"/>
      <c r="AF86" s="492"/>
      <c r="AG86" s="493">
        <f>SUM(AO86:AO92)</f>
        <v>0</v>
      </c>
      <c r="AH86" s="519" t="s">
        <v>181</v>
      </c>
      <c r="AI86" s="520"/>
      <c r="AJ86" s="503" t="s">
        <v>171</v>
      </c>
      <c r="AK86" s="504"/>
      <c r="AL86" s="504"/>
      <c r="AM86" s="504"/>
      <c r="AN86" s="497"/>
      <c r="AO86" s="418">
        <f t="shared" si="48"/>
        <v>0</v>
      </c>
      <c r="AP86" s="342"/>
      <c r="AQ86" s="342"/>
      <c r="AR86" s="342"/>
      <c r="AS86" s="279"/>
      <c r="AT86" s="104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6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</row>
    <row r="87" spans="1:96" ht="27.75" customHeight="1" thickBot="1">
      <c r="A87" s="305"/>
      <c r="M87" s="141"/>
      <c r="N87" s="141"/>
      <c r="O87" s="141"/>
      <c r="P87" s="141"/>
      <c r="Q87" s="141"/>
      <c r="R87" s="475" t="str">
        <f t="shared" si="47"/>
        <v>LO</v>
      </c>
      <c r="S87" s="476"/>
      <c r="T87" s="477"/>
      <c r="U87" s="494">
        <f t="shared" si="49"/>
        <v>0</v>
      </c>
      <c r="V87" s="495"/>
      <c r="W87" s="494">
        <f t="shared" si="50"/>
        <v>0</v>
      </c>
      <c r="X87" s="495"/>
      <c r="Y87" s="494">
        <f t="shared" si="51"/>
        <v>0</v>
      </c>
      <c r="Z87" s="495"/>
      <c r="AA87" s="494">
        <f t="shared" si="52"/>
        <v>0</v>
      </c>
      <c r="AB87" s="495"/>
      <c r="AC87" s="141"/>
      <c r="AD87" s="141"/>
      <c r="AE87" s="141"/>
      <c r="AF87" s="492"/>
      <c r="AG87" s="493"/>
      <c r="AH87" s="507"/>
      <c r="AI87" s="508"/>
      <c r="AJ87" s="511" t="s">
        <v>161</v>
      </c>
      <c r="AK87" s="512"/>
      <c r="AL87" s="512"/>
      <c r="AM87" s="512"/>
      <c r="AN87" s="505"/>
      <c r="AO87" s="412">
        <f t="shared" si="48"/>
        <v>0</v>
      </c>
      <c r="AP87" s="338"/>
      <c r="AQ87" s="338"/>
      <c r="AR87" s="338"/>
      <c r="AS87" s="3"/>
      <c r="AT87" s="104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6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</row>
    <row r="88" spans="1:96" ht="27.75" customHeight="1" thickBot="1">
      <c r="A88" s="305"/>
      <c r="M88" s="141"/>
      <c r="N88" s="141"/>
      <c r="O88" s="141"/>
      <c r="P88" s="141"/>
      <c r="Q88" s="141"/>
      <c r="R88" s="479" t="str">
        <f t="shared" si="47"/>
        <v>LP</v>
      </c>
      <c r="S88" s="480"/>
      <c r="T88" s="480"/>
      <c r="U88" s="494">
        <f t="shared" si="49"/>
        <v>0</v>
      </c>
      <c r="V88" s="495"/>
      <c r="W88" s="494">
        <f t="shared" si="50"/>
        <v>0</v>
      </c>
      <c r="X88" s="495"/>
      <c r="Y88" s="494">
        <f t="shared" si="51"/>
        <v>0</v>
      </c>
      <c r="Z88" s="495"/>
      <c r="AA88" s="494">
        <f t="shared" si="52"/>
        <v>0</v>
      </c>
      <c r="AB88" s="495"/>
      <c r="AC88" s="423"/>
      <c r="AD88" s="423"/>
      <c r="AE88" s="423"/>
      <c r="AF88" s="492"/>
      <c r="AG88" s="493"/>
      <c r="AH88" s="507"/>
      <c r="AI88" s="508"/>
      <c r="AJ88" s="511" t="s">
        <v>162</v>
      </c>
      <c r="AK88" s="512"/>
      <c r="AL88" s="512"/>
      <c r="AM88" s="512"/>
      <c r="AN88" s="505"/>
      <c r="AO88" s="412">
        <f t="shared" si="48"/>
        <v>0</v>
      </c>
      <c r="AP88" s="338"/>
      <c r="AQ88" s="338"/>
      <c r="AR88" s="338"/>
      <c r="AS88" s="3"/>
      <c r="AT88" s="104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6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</row>
    <row r="89" spans="1:96" ht="27.75" customHeight="1" thickBot="1">
      <c r="A89" s="452" t="s">
        <v>193</v>
      </c>
      <c r="F89" s="452" t="s">
        <v>187</v>
      </c>
      <c r="M89" s="141"/>
      <c r="N89" s="141"/>
      <c r="O89" s="141"/>
      <c r="P89" s="141"/>
      <c r="Q89" s="141"/>
      <c r="R89" s="479" t="str">
        <f t="shared" si="47"/>
        <v>T</v>
      </c>
      <c r="S89" s="480"/>
      <c r="T89" s="480"/>
      <c r="U89" s="494">
        <f t="shared" si="49"/>
        <v>0</v>
      </c>
      <c r="V89" s="495"/>
      <c r="W89" s="494">
        <f t="shared" si="50"/>
        <v>0</v>
      </c>
      <c r="X89" s="495"/>
      <c r="Y89" s="494">
        <f t="shared" si="51"/>
        <v>0</v>
      </c>
      <c r="Z89" s="495"/>
      <c r="AA89" s="494">
        <f t="shared" si="52"/>
        <v>0</v>
      </c>
      <c r="AB89" s="495"/>
      <c r="AC89" s="423"/>
      <c r="AD89" s="423"/>
      <c r="AE89" s="423"/>
      <c r="AF89" s="492"/>
      <c r="AG89" s="493"/>
      <c r="AH89" s="507"/>
      <c r="AI89" s="508"/>
      <c r="AJ89" s="511" t="s">
        <v>163</v>
      </c>
      <c r="AK89" s="512"/>
      <c r="AL89" s="512"/>
      <c r="AM89" s="512"/>
      <c r="AN89" s="505"/>
      <c r="AO89" s="412">
        <f t="shared" si="48"/>
        <v>0</v>
      </c>
      <c r="AP89" s="338"/>
      <c r="AQ89" s="338"/>
      <c r="AR89" s="338"/>
      <c r="AS89" s="3"/>
      <c r="AT89" s="92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107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</row>
    <row r="90" spans="1:96" ht="27.75" customHeight="1" thickBot="1">
      <c r="A90" s="305"/>
      <c r="C90" s="141"/>
      <c r="D90" s="141"/>
      <c r="F90" s="452" t="s">
        <v>186</v>
      </c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479" t="str">
        <f t="shared" si="47"/>
        <v>ZSZ</v>
      </c>
      <c r="S90" s="480"/>
      <c r="T90" s="480"/>
      <c r="U90" s="494">
        <f t="shared" si="49"/>
        <v>0</v>
      </c>
      <c r="V90" s="495"/>
      <c r="W90" s="494">
        <f t="shared" si="50"/>
        <v>0</v>
      </c>
      <c r="X90" s="495"/>
      <c r="Y90" s="494">
        <f t="shared" si="51"/>
        <v>0</v>
      </c>
      <c r="Z90" s="495"/>
      <c r="AA90" s="494">
        <f t="shared" si="52"/>
        <v>0</v>
      </c>
      <c r="AB90" s="495"/>
      <c r="AC90" s="423"/>
      <c r="AD90" s="423"/>
      <c r="AE90" s="423"/>
      <c r="AF90" s="492"/>
      <c r="AG90" s="493"/>
      <c r="AH90" s="507"/>
      <c r="AI90" s="508"/>
      <c r="AJ90" s="511" t="s">
        <v>164</v>
      </c>
      <c r="AK90" s="512"/>
      <c r="AL90" s="512"/>
      <c r="AM90" s="512"/>
      <c r="AN90" s="505"/>
      <c r="AO90" s="412">
        <f t="shared" si="48"/>
        <v>0</v>
      </c>
      <c r="AP90" s="414"/>
      <c r="AQ90" s="414"/>
      <c r="AR90" s="419"/>
      <c r="AS90" s="279"/>
      <c r="AT90" s="104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6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</row>
    <row r="91" spans="1:96" ht="27.75" customHeight="1" thickBot="1">
      <c r="A91" s="305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479" t="str">
        <f t="shared" si="47"/>
        <v>TU</v>
      </c>
      <c r="S91" s="480"/>
      <c r="T91" s="480"/>
      <c r="U91" s="494">
        <f t="shared" si="49"/>
        <v>0</v>
      </c>
      <c r="V91" s="495"/>
      <c r="W91" s="494">
        <f t="shared" si="50"/>
        <v>0</v>
      </c>
      <c r="X91" s="495"/>
      <c r="Y91" s="494">
        <f t="shared" si="51"/>
        <v>0</v>
      </c>
      <c r="Z91" s="495"/>
      <c r="AA91" s="494">
        <f t="shared" si="52"/>
        <v>0</v>
      </c>
      <c r="AB91" s="495"/>
      <c r="AC91" s="423"/>
      <c r="AD91" s="423"/>
      <c r="AE91" s="423"/>
      <c r="AF91" s="492"/>
      <c r="AG91" s="493"/>
      <c r="AH91" s="507"/>
      <c r="AI91" s="508"/>
      <c r="AJ91" s="511" t="s">
        <v>165</v>
      </c>
      <c r="AK91" s="512"/>
      <c r="AL91" s="512"/>
      <c r="AM91" s="512"/>
      <c r="AN91" s="505"/>
      <c r="AO91" s="412">
        <f t="shared" si="48"/>
        <v>0</v>
      </c>
      <c r="AP91" s="415"/>
      <c r="AQ91" s="415"/>
      <c r="AR91" s="420"/>
      <c r="AS91" s="279"/>
      <c r="AT91" s="104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6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</row>
    <row r="92" spans="1:96" ht="27.75" customHeight="1" thickBot="1">
      <c r="A92" s="305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496" t="str">
        <f t="shared" si="47"/>
        <v>PS</v>
      </c>
      <c r="S92" s="481"/>
      <c r="T92" s="481"/>
      <c r="U92" s="482">
        <f t="shared" si="49"/>
        <v>0</v>
      </c>
      <c r="V92" s="483"/>
      <c r="W92" s="482">
        <f t="shared" si="50"/>
        <v>0</v>
      </c>
      <c r="X92" s="483"/>
      <c r="Y92" s="482">
        <f t="shared" si="51"/>
        <v>0</v>
      </c>
      <c r="Z92" s="483"/>
      <c r="AA92" s="482">
        <f t="shared" si="52"/>
        <v>0</v>
      </c>
      <c r="AB92" s="483"/>
      <c r="AC92" s="423"/>
      <c r="AD92" s="423"/>
      <c r="AE92" s="423"/>
      <c r="AF92" s="492"/>
      <c r="AG92" s="493"/>
      <c r="AH92" s="509"/>
      <c r="AI92" s="510"/>
      <c r="AJ92" s="506" t="s">
        <v>166</v>
      </c>
      <c r="AK92" s="501"/>
      <c r="AL92" s="501"/>
      <c r="AM92" s="501"/>
      <c r="AN92" s="502"/>
      <c r="AO92" s="412">
        <f t="shared" si="48"/>
        <v>0</v>
      </c>
      <c r="AP92" s="417"/>
      <c r="AQ92" s="417"/>
      <c r="AR92" s="421"/>
      <c r="AS92" s="30"/>
      <c r="AT92" s="116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117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</row>
    <row r="93" spans="1:96" ht="27.75" customHeight="1" thickBot="1">
      <c r="A93" s="305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424"/>
      <c r="S93" s="424"/>
      <c r="T93" s="424"/>
      <c r="U93" s="425"/>
      <c r="V93" s="425"/>
      <c r="W93" s="425"/>
      <c r="X93" s="425"/>
      <c r="Y93" s="425"/>
      <c r="Z93" s="425"/>
      <c r="AA93" s="425"/>
      <c r="AB93" s="425"/>
      <c r="AC93" s="423"/>
      <c r="AD93" s="423"/>
      <c r="AE93" s="423"/>
      <c r="AF93" s="423"/>
      <c r="AG93" s="141"/>
      <c r="AH93" s="513" t="s">
        <v>45</v>
      </c>
      <c r="AI93" s="514"/>
      <c r="AJ93" s="514"/>
      <c r="AK93" s="514"/>
      <c r="AL93" s="514"/>
      <c r="AM93" s="514"/>
      <c r="AN93" s="515"/>
      <c r="AO93" s="426">
        <f t="shared" si="48"/>
        <v>0</v>
      </c>
      <c r="AP93" s="205">
        <f aca="true" t="shared" si="53" ref="AP93:BP93">SUM(AP65:AP92)</f>
        <v>0</v>
      </c>
      <c r="AQ93" s="207">
        <f t="shared" si="53"/>
        <v>0</v>
      </c>
      <c r="AR93" s="207">
        <f t="shared" si="53"/>
        <v>0</v>
      </c>
      <c r="AS93" s="207">
        <f t="shared" si="53"/>
        <v>0</v>
      </c>
      <c r="AT93" s="207">
        <f t="shared" si="53"/>
        <v>0</v>
      </c>
      <c r="AU93" s="207">
        <f t="shared" si="53"/>
        <v>0</v>
      </c>
      <c r="AV93" s="207">
        <f t="shared" si="53"/>
        <v>0</v>
      </c>
      <c r="AW93" s="207">
        <f t="shared" si="53"/>
        <v>0</v>
      </c>
      <c r="AX93" s="207">
        <f t="shared" si="53"/>
        <v>0</v>
      </c>
      <c r="AY93" s="207">
        <f t="shared" si="53"/>
        <v>0</v>
      </c>
      <c r="AZ93" s="207">
        <f t="shared" si="53"/>
        <v>0</v>
      </c>
      <c r="BA93" s="207">
        <f t="shared" si="53"/>
        <v>0</v>
      </c>
      <c r="BB93" s="207">
        <f t="shared" si="53"/>
        <v>0</v>
      </c>
      <c r="BC93" s="207">
        <f t="shared" si="53"/>
        <v>0</v>
      </c>
      <c r="BD93" s="207">
        <f t="shared" si="53"/>
        <v>0</v>
      </c>
      <c r="BE93" s="207">
        <f t="shared" si="53"/>
        <v>0</v>
      </c>
      <c r="BF93" s="207">
        <f t="shared" si="53"/>
        <v>0</v>
      </c>
      <c r="BG93" s="207">
        <f t="shared" si="53"/>
        <v>0</v>
      </c>
      <c r="BH93" s="207">
        <f t="shared" si="53"/>
        <v>0</v>
      </c>
      <c r="BI93" s="207">
        <f t="shared" si="53"/>
        <v>0</v>
      </c>
      <c r="BJ93" s="207">
        <f t="shared" si="53"/>
        <v>0</v>
      </c>
      <c r="BK93" s="207">
        <f t="shared" si="53"/>
        <v>0</v>
      </c>
      <c r="BL93" s="207">
        <f t="shared" si="53"/>
        <v>0</v>
      </c>
      <c r="BM93" s="207">
        <f t="shared" si="53"/>
        <v>0</v>
      </c>
      <c r="BN93" s="207">
        <f t="shared" si="53"/>
        <v>0</v>
      </c>
      <c r="BO93" s="207">
        <f t="shared" si="53"/>
        <v>0</v>
      </c>
      <c r="BP93" s="322">
        <f t="shared" si="53"/>
        <v>0</v>
      </c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</row>
    <row r="94" spans="1:68" ht="27" customHeight="1">
      <c r="A94" s="305"/>
      <c r="B94" s="297"/>
      <c r="C94" s="141"/>
      <c r="D94" s="141"/>
      <c r="E94" s="143"/>
      <c r="F94" s="143"/>
      <c r="G94" s="143"/>
      <c r="H94" s="427" t="s">
        <v>172</v>
      </c>
      <c r="I94" s="143"/>
      <c r="J94" s="143"/>
      <c r="K94" s="143"/>
      <c r="L94" s="143"/>
      <c r="M94" s="143"/>
      <c r="N94" s="143"/>
      <c r="O94" s="143"/>
      <c r="P94" s="143"/>
      <c r="Q94" s="143"/>
      <c r="S94" s="5"/>
      <c r="T94" s="5"/>
      <c r="U94" s="5"/>
      <c r="V94" s="5"/>
      <c r="W94" s="5"/>
      <c r="X94" s="5"/>
      <c r="Y94" s="5"/>
      <c r="Z94" s="5"/>
      <c r="AA94" s="5"/>
      <c r="AB94" s="5"/>
      <c r="AC94" s="143"/>
      <c r="AD94" s="143"/>
      <c r="AE94" s="143"/>
      <c r="AF94" s="143"/>
      <c r="AG94" s="428"/>
      <c r="AH94" s="498" t="s">
        <v>131</v>
      </c>
      <c r="AI94" s="499"/>
      <c r="AJ94" s="499"/>
      <c r="AK94" s="499"/>
      <c r="AL94" s="499"/>
      <c r="AM94" s="499"/>
      <c r="AN94" s="500"/>
      <c r="AO94" s="429"/>
      <c r="AP94" s="430"/>
      <c r="AQ94" s="430"/>
      <c r="AR94" s="430"/>
      <c r="AS94" s="430"/>
      <c r="AT94" s="430"/>
      <c r="AU94" s="430"/>
      <c r="AV94" s="430"/>
      <c r="AW94" s="430"/>
      <c r="AX94" s="430"/>
      <c r="AY94" s="430"/>
      <c r="AZ94" s="430"/>
      <c r="BA94" s="430"/>
      <c r="BB94" s="430"/>
      <c r="BC94" s="430"/>
      <c r="BD94" s="430"/>
      <c r="BE94" s="430"/>
      <c r="BF94" s="430"/>
      <c r="BG94" s="430"/>
      <c r="BH94" s="430"/>
      <c r="BI94" s="430"/>
      <c r="BJ94" s="430"/>
      <c r="BK94" s="430"/>
      <c r="BL94" s="430"/>
      <c r="BM94" s="430"/>
      <c r="BN94" s="430"/>
      <c r="BO94" s="430"/>
      <c r="BP94" s="431"/>
    </row>
    <row r="95" spans="8:68" ht="27" customHeight="1">
      <c r="H95" s="141" t="s">
        <v>133</v>
      </c>
      <c r="I95" s="141" t="s">
        <v>134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H95" s="484" t="s">
        <v>76</v>
      </c>
      <c r="AI95" s="485"/>
      <c r="AJ95" s="485"/>
      <c r="AK95" s="485"/>
      <c r="AL95" s="485"/>
      <c r="AM95" s="485"/>
      <c r="AN95" s="486"/>
      <c r="AO95" s="432">
        <f>SUM(AP95:BP95)</f>
        <v>0</v>
      </c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5"/>
      <c r="BN95" s="215"/>
      <c r="BO95" s="215"/>
      <c r="BP95" s="216"/>
    </row>
    <row r="96" spans="1:68" ht="28.5" customHeight="1">
      <c r="A96" s="297" t="s">
        <v>148</v>
      </c>
      <c r="H96" s="141" t="s">
        <v>136</v>
      </c>
      <c r="I96" s="141" t="s">
        <v>135</v>
      </c>
      <c r="L96" s="141"/>
      <c r="M96" s="141" t="s">
        <v>141</v>
      </c>
      <c r="N96" s="141" t="s">
        <v>142</v>
      </c>
      <c r="O96" s="141"/>
      <c r="AH96" s="484" t="s">
        <v>173</v>
      </c>
      <c r="AI96" s="485"/>
      <c r="AJ96" s="485"/>
      <c r="AK96" s="485"/>
      <c r="AL96" s="485"/>
      <c r="AM96" s="485"/>
      <c r="AN96" s="486"/>
      <c r="AO96" s="432"/>
      <c r="AP96" s="433"/>
      <c r="AQ96" s="433"/>
      <c r="AR96" s="433"/>
      <c r="AS96" s="3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107"/>
    </row>
    <row r="97" spans="1:68" ht="27" customHeight="1">
      <c r="A97" s="297" t="s">
        <v>112</v>
      </c>
      <c r="H97" s="141" t="s">
        <v>137</v>
      </c>
      <c r="I97" s="141" t="s">
        <v>138</v>
      </c>
      <c r="L97" s="141"/>
      <c r="M97" s="141" t="s">
        <v>143</v>
      </c>
      <c r="N97" s="141" t="s">
        <v>144</v>
      </c>
      <c r="O97" s="141"/>
      <c r="U97" s="434" t="s">
        <v>159</v>
      </c>
      <c r="AH97" s="490" t="s">
        <v>67</v>
      </c>
      <c r="AI97" s="512"/>
      <c r="AJ97" s="512"/>
      <c r="AK97" s="512"/>
      <c r="AL97" s="512"/>
      <c r="AM97" s="512"/>
      <c r="AN97" s="505"/>
      <c r="AO97" s="435">
        <f>SUM(AP97:BP97)</f>
        <v>0</v>
      </c>
      <c r="AP97" s="268"/>
      <c r="AQ97" s="268"/>
      <c r="AR97" s="268"/>
      <c r="AS97" s="3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107"/>
    </row>
    <row r="98" spans="1:68" ht="30" customHeight="1" thickBot="1">
      <c r="A98" s="5" t="s">
        <v>174</v>
      </c>
      <c r="H98" s="141" t="s">
        <v>139</v>
      </c>
      <c r="I98" s="141" t="s">
        <v>140</v>
      </c>
      <c r="L98" s="141"/>
      <c r="M98" s="141" t="s">
        <v>146</v>
      </c>
      <c r="N98" s="141" t="s">
        <v>147</v>
      </c>
      <c r="O98" s="141"/>
      <c r="U98" s="141" t="s">
        <v>160</v>
      </c>
      <c r="AH98" s="491" t="s">
        <v>157</v>
      </c>
      <c r="AI98" s="501"/>
      <c r="AJ98" s="501"/>
      <c r="AK98" s="501"/>
      <c r="AL98" s="501"/>
      <c r="AM98" s="501"/>
      <c r="AN98" s="502"/>
      <c r="AO98" s="436"/>
      <c r="AP98" s="417"/>
      <c r="AQ98" s="417"/>
      <c r="AR98" s="417"/>
      <c r="AS98" s="3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117"/>
    </row>
    <row r="99" spans="1:68" ht="141" customHeight="1" thickBot="1">
      <c r="A99" s="11"/>
      <c r="B99" s="11"/>
      <c r="C99" s="11"/>
      <c r="D99" s="11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11"/>
      <c r="AI99" s="437"/>
      <c r="AJ99" s="437"/>
      <c r="AK99" s="437"/>
      <c r="AL99" s="437"/>
      <c r="AM99" s="437"/>
      <c r="AN99" s="438"/>
      <c r="AO99" s="330" t="s">
        <v>49</v>
      </c>
      <c r="AP99" s="118">
        <f>AP9</f>
        <v>0</v>
      </c>
      <c r="AQ99" s="118">
        <f aca="true" t="shared" si="54" ref="AQ99:BO99">AQ9</f>
        <v>0</v>
      </c>
      <c r="AR99" s="118">
        <f t="shared" si="54"/>
        <v>0</v>
      </c>
      <c r="AS99" s="118">
        <f t="shared" si="54"/>
        <v>0</v>
      </c>
      <c r="AT99" s="118">
        <f t="shared" si="54"/>
        <v>0</v>
      </c>
      <c r="AU99" s="118">
        <f t="shared" si="54"/>
        <v>0</v>
      </c>
      <c r="AV99" s="118">
        <f t="shared" si="54"/>
        <v>0</v>
      </c>
      <c r="AW99" s="118">
        <f t="shared" si="54"/>
        <v>0</v>
      </c>
      <c r="AX99" s="118">
        <f t="shared" si="54"/>
        <v>0</v>
      </c>
      <c r="AY99" s="118">
        <f t="shared" si="54"/>
        <v>0</v>
      </c>
      <c r="AZ99" s="118">
        <f t="shared" si="54"/>
        <v>0</v>
      </c>
      <c r="BA99" s="118">
        <f t="shared" si="54"/>
        <v>0</v>
      </c>
      <c r="BB99" s="118">
        <f t="shared" si="54"/>
        <v>0</v>
      </c>
      <c r="BC99" s="118">
        <f t="shared" si="54"/>
        <v>0</v>
      </c>
      <c r="BD99" s="118">
        <f t="shared" si="54"/>
        <v>0</v>
      </c>
      <c r="BE99" s="118">
        <f t="shared" si="54"/>
        <v>0</v>
      </c>
      <c r="BF99" s="118">
        <f t="shared" si="54"/>
        <v>0</v>
      </c>
      <c r="BG99" s="118">
        <f t="shared" si="54"/>
        <v>0</v>
      </c>
      <c r="BH99" s="118">
        <f t="shared" si="54"/>
        <v>0</v>
      </c>
      <c r="BI99" s="118">
        <f t="shared" si="54"/>
        <v>0</v>
      </c>
      <c r="BJ99" s="118">
        <f t="shared" si="54"/>
        <v>0</v>
      </c>
      <c r="BK99" s="118">
        <f t="shared" si="54"/>
        <v>0</v>
      </c>
      <c r="BL99" s="118">
        <f t="shared" si="54"/>
        <v>0</v>
      </c>
      <c r="BM99" s="118">
        <f t="shared" si="54"/>
        <v>0</v>
      </c>
      <c r="BN99" s="118">
        <f t="shared" si="54"/>
        <v>0</v>
      </c>
      <c r="BO99" s="118">
        <f t="shared" si="54"/>
        <v>0</v>
      </c>
      <c r="BP99" s="439"/>
    </row>
    <row r="100" spans="34:68" ht="16.5" customHeight="1" thickTop="1">
      <c r="AH100" s="2"/>
      <c r="AI100" s="423"/>
      <c r="AJ100" s="423"/>
      <c r="AK100" s="423"/>
      <c r="AL100" s="423"/>
      <c r="AM100" s="423"/>
      <c r="AN100" s="423"/>
      <c r="AO100" s="423"/>
      <c r="AP100" s="423"/>
      <c r="AQ100" s="423"/>
      <c r="AR100" s="423"/>
      <c r="AS100" s="423"/>
      <c r="AT100" s="440"/>
      <c r="AU100" s="440"/>
      <c r="AV100" s="440"/>
      <c r="AW100" s="440"/>
      <c r="AX100" s="440"/>
      <c r="AY100" s="440"/>
      <c r="AZ100" s="440"/>
      <c r="BA100" s="440"/>
      <c r="BB100" s="440"/>
      <c r="BC100" s="440"/>
      <c r="BD100" s="440"/>
      <c r="BE100" s="440"/>
      <c r="BF100" s="440"/>
      <c r="BG100" s="440"/>
      <c r="BH100" s="440"/>
      <c r="BI100" s="440"/>
      <c r="BJ100" s="440"/>
      <c r="BK100" s="440"/>
      <c r="BL100" s="440"/>
      <c r="BM100" s="440"/>
      <c r="BN100" s="440"/>
      <c r="BO100" s="440"/>
      <c r="BP100" s="440"/>
    </row>
  </sheetData>
  <mergeCells count="319">
    <mergeCell ref="AA84:AB84"/>
    <mergeCell ref="R84:T84"/>
    <mergeCell ref="U84:V84"/>
    <mergeCell ref="W84:X84"/>
    <mergeCell ref="Y84:Z84"/>
    <mergeCell ref="AA82:AB82"/>
    <mergeCell ref="R83:T83"/>
    <mergeCell ref="U83:V83"/>
    <mergeCell ref="W83:X83"/>
    <mergeCell ref="Y83:Z83"/>
    <mergeCell ref="AA83:AB83"/>
    <mergeCell ref="R82:T82"/>
    <mergeCell ref="U82:V82"/>
    <mergeCell ref="W82:X82"/>
    <mergeCell ref="Y82:Z82"/>
    <mergeCell ref="AA80:AB80"/>
    <mergeCell ref="R81:T81"/>
    <mergeCell ref="U81:V81"/>
    <mergeCell ref="W81:X81"/>
    <mergeCell ref="Y81:Z81"/>
    <mergeCell ref="AA81:AB81"/>
    <mergeCell ref="R80:T80"/>
    <mergeCell ref="U80:V80"/>
    <mergeCell ref="W80:X80"/>
    <mergeCell ref="Y80:Z80"/>
    <mergeCell ref="AA78:AB78"/>
    <mergeCell ref="R79:T79"/>
    <mergeCell ref="U79:V79"/>
    <mergeCell ref="W79:X79"/>
    <mergeCell ref="Y79:Z79"/>
    <mergeCell ref="AA79:AB79"/>
    <mergeCell ref="R78:T78"/>
    <mergeCell ref="U78:V78"/>
    <mergeCell ref="W78:X78"/>
    <mergeCell ref="Y78:Z78"/>
    <mergeCell ref="BL5:BL8"/>
    <mergeCell ref="W68:X68"/>
    <mergeCell ref="U68:V68"/>
    <mergeCell ref="W69:X69"/>
    <mergeCell ref="U69:V69"/>
    <mergeCell ref="Y69:Z69"/>
    <mergeCell ref="AA69:AB69"/>
    <mergeCell ref="AJ68:AN68"/>
    <mergeCell ref="AJ69:AN69"/>
    <mergeCell ref="BH5:BH8"/>
    <mergeCell ref="BI5:BI8"/>
    <mergeCell ref="BJ5:BJ8"/>
    <mergeCell ref="BK5:BK8"/>
    <mergeCell ref="E4:H4"/>
    <mergeCell ref="I4:M4"/>
    <mergeCell ref="N4:Q4"/>
    <mergeCell ref="BG5:BG8"/>
    <mergeCell ref="BF5:BF8"/>
    <mergeCell ref="BC5:BC8"/>
    <mergeCell ref="BD5:BD8"/>
    <mergeCell ref="AJ82:AN82"/>
    <mergeCell ref="AJ83:AN83"/>
    <mergeCell ref="AJ84:AN84"/>
    <mergeCell ref="BB5:BB8"/>
    <mergeCell ref="AT5:AT8"/>
    <mergeCell ref="AU5:AU8"/>
    <mergeCell ref="AV5:AV8"/>
    <mergeCell ref="AW5:AW8"/>
    <mergeCell ref="AP5:AP8"/>
    <mergeCell ref="AQ5:AQ8"/>
    <mergeCell ref="BE5:BE8"/>
    <mergeCell ref="AX5:AX8"/>
    <mergeCell ref="AY5:AY8"/>
    <mergeCell ref="AZ5:AZ8"/>
    <mergeCell ref="BA5:BA8"/>
    <mergeCell ref="AR5:AR8"/>
    <mergeCell ref="AS5:AS8"/>
    <mergeCell ref="Z60:AC60"/>
    <mergeCell ref="AD60:AG60"/>
    <mergeCell ref="AH60:AM60"/>
    <mergeCell ref="AO5:AO8"/>
    <mergeCell ref="AD7:AE7"/>
    <mergeCell ref="AD8:AE8"/>
    <mergeCell ref="AH7:AJ7"/>
    <mergeCell ref="AH8:AJ8"/>
    <mergeCell ref="E6:H6"/>
    <mergeCell ref="I6:M6"/>
    <mergeCell ref="N6:Q6"/>
    <mergeCell ref="N5:Q5"/>
    <mergeCell ref="E5:H5"/>
    <mergeCell ref="I5:M5"/>
    <mergeCell ref="E7:F7"/>
    <mergeCell ref="E8:F8"/>
    <mergeCell ref="I7:K7"/>
    <mergeCell ref="I8:K8"/>
    <mergeCell ref="N7:O7"/>
    <mergeCell ref="N8:O8"/>
    <mergeCell ref="Z7:AA7"/>
    <mergeCell ref="Z8:AA8"/>
    <mergeCell ref="V7:W7"/>
    <mergeCell ref="V8:W8"/>
    <mergeCell ref="R7:S7"/>
    <mergeCell ref="R8:S8"/>
    <mergeCell ref="AA76:AB76"/>
    <mergeCell ref="R77:T77"/>
    <mergeCell ref="AG65:AG71"/>
    <mergeCell ref="AJ66:AN66"/>
    <mergeCell ref="AJ67:AN67"/>
    <mergeCell ref="U77:V77"/>
    <mergeCell ref="W77:X77"/>
    <mergeCell ref="Y77:Z77"/>
    <mergeCell ref="AA77:AB77"/>
    <mergeCell ref="R76:T76"/>
    <mergeCell ref="U76:V76"/>
    <mergeCell ref="W76:X76"/>
    <mergeCell ref="Y76:Z76"/>
    <mergeCell ref="C41:D41"/>
    <mergeCell ref="Y68:Z68"/>
    <mergeCell ref="C55:D55"/>
    <mergeCell ref="C58:D58"/>
    <mergeCell ref="W67:X67"/>
    <mergeCell ref="R71:T71"/>
    <mergeCell ref="R66:T66"/>
    <mergeCell ref="C71:D71"/>
    <mergeCell ref="B70:C70"/>
    <mergeCell ref="C10:D10"/>
    <mergeCell ref="C14:D14"/>
    <mergeCell ref="C11:D11"/>
    <mergeCell ref="C37:D37"/>
    <mergeCell ref="C28:D28"/>
    <mergeCell ref="C34:D34"/>
    <mergeCell ref="C36:D36"/>
    <mergeCell ref="C12:D12"/>
    <mergeCell ref="C27:D27"/>
    <mergeCell ref="C24:D24"/>
    <mergeCell ref="B26:D26"/>
    <mergeCell ref="C15:D15"/>
    <mergeCell ref="C25:D25"/>
    <mergeCell ref="C18:D18"/>
    <mergeCell ref="C19:D19"/>
    <mergeCell ref="C20:D20"/>
    <mergeCell ref="C21:D21"/>
    <mergeCell ref="B4:D4"/>
    <mergeCell ref="C9:D9"/>
    <mergeCell ref="B5:D5"/>
    <mergeCell ref="B7:D7"/>
    <mergeCell ref="B8:D8"/>
    <mergeCell ref="B6:D6"/>
    <mergeCell ref="AF65:AF92"/>
    <mergeCell ref="AJ65:AN65"/>
    <mergeCell ref="C22:D22"/>
    <mergeCell ref="C23:D23"/>
    <mergeCell ref="C38:D38"/>
    <mergeCell ref="C42:D42"/>
    <mergeCell ref="C43:D43"/>
    <mergeCell ref="C45:D45"/>
    <mergeCell ref="AA70:AB70"/>
    <mergeCell ref="N60:Q60"/>
    <mergeCell ref="C46:D46"/>
    <mergeCell ref="E60:H60"/>
    <mergeCell ref="E61:AM61"/>
    <mergeCell ref="W64:X64"/>
    <mergeCell ref="Y64:Z64"/>
    <mergeCell ref="AA64:AB64"/>
    <mergeCell ref="C59:D59"/>
    <mergeCell ref="C35:D35"/>
    <mergeCell ref="C39:D39"/>
    <mergeCell ref="C31:D31"/>
    <mergeCell ref="C32:D32"/>
    <mergeCell ref="C33:D33"/>
    <mergeCell ref="C13:D13"/>
    <mergeCell ref="C17:D17"/>
    <mergeCell ref="C54:D54"/>
    <mergeCell ref="C49:D49"/>
    <mergeCell ref="C29:D29"/>
    <mergeCell ref="C16:D16"/>
    <mergeCell ref="C30:D30"/>
    <mergeCell ref="C51:D51"/>
    <mergeCell ref="C40:D40"/>
    <mergeCell ref="C44:D44"/>
    <mergeCell ref="AA65:AB65"/>
    <mergeCell ref="AA67:AB67"/>
    <mergeCell ref="AA68:AB68"/>
    <mergeCell ref="B59:B61"/>
    <mergeCell ref="C60:D60"/>
    <mergeCell ref="C61:D61"/>
    <mergeCell ref="U64:V64"/>
    <mergeCell ref="I60:M60"/>
    <mergeCell ref="R60:U60"/>
    <mergeCell ref="V60:Y60"/>
    <mergeCell ref="A10:A25"/>
    <mergeCell ref="A27:A46"/>
    <mergeCell ref="A49:A58"/>
    <mergeCell ref="B47:D47"/>
    <mergeCell ref="C50:D50"/>
    <mergeCell ref="C57:D57"/>
    <mergeCell ref="C52:D52"/>
    <mergeCell ref="B48:D48"/>
    <mergeCell ref="C56:D56"/>
    <mergeCell ref="C53:D53"/>
    <mergeCell ref="R4:U4"/>
    <mergeCell ref="R64:T64"/>
    <mergeCell ref="R65:T65"/>
    <mergeCell ref="AA71:AB71"/>
    <mergeCell ref="Y65:Z65"/>
    <mergeCell ref="Y70:Z70"/>
    <mergeCell ref="Y71:Z71"/>
    <mergeCell ref="Y66:Z66"/>
    <mergeCell ref="AA66:AB66"/>
    <mergeCell ref="Y67:Z67"/>
    <mergeCell ref="R70:T70"/>
    <mergeCell ref="U65:V65"/>
    <mergeCell ref="U70:V70"/>
    <mergeCell ref="U66:V66"/>
    <mergeCell ref="U67:V67"/>
    <mergeCell ref="R67:T67"/>
    <mergeCell ref="R68:T68"/>
    <mergeCell ref="R69:T69"/>
    <mergeCell ref="AJ77:AN77"/>
    <mergeCell ref="V4:Y4"/>
    <mergeCell ref="Z4:AC4"/>
    <mergeCell ref="AH4:AK4"/>
    <mergeCell ref="AD4:AG4"/>
    <mergeCell ref="W65:X65"/>
    <mergeCell ref="W70:X70"/>
    <mergeCell ref="W71:X71"/>
    <mergeCell ref="U71:V71"/>
    <mergeCell ref="W66:X66"/>
    <mergeCell ref="AA72:AB72"/>
    <mergeCell ref="R73:T73"/>
    <mergeCell ref="U73:V73"/>
    <mergeCell ref="W73:X73"/>
    <mergeCell ref="Y73:Z73"/>
    <mergeCell ref="AA73:AB73"/>
    <mergeCell ref="R72:T72"/>
    <mergeCell ref="U72:V72"/>
    <mergeCell ref="W72:X72"/>
    <mergeCell ref="Y72:Z72"/>
    <mergeCell ref="AA74:AB74"/>
    <mergeCell ref="R75:T75"/>
    <mergeCell ref="U75:V75"/>
    <mergeCell ref="W75:X75"/>
    <mergeCell ref="Y75:Z75"/>
    <mergeCell ref="AA75:AB75"/>
    <mergeCell ref="R74:T74"/>
    <mergeCell ref="U74:V74"/>
    <mergeCell ref="W74:X74"/>
    <mergeCell ref="Y74:Z74"/>
    <mergeCell ref="AA85:AB85"/>
    <mergeCell ref="R86:T86"/>
    <mergeCell ref="U86:V86"/>
    <mergeCell ref="W86:X86"/>
    <mergeCell ref="Y86:Z86"/>
    <mergeCell ref="AA86:AB86"/>
    <mergeCell ref="R85:T85"/>
    <mergeCell ref="U85:V85"/>
    <mergeCell ref="W85:X85"/>
    <mergeCell ref="Y85:Z85"/>
    <mergeCell ref="AA87:AB87"/>
    <mergeCell ref="R88:T88"/>
    <mergeCell ref="U88:V88"/>
    <mergeCell ref="W88:X88"/>
    <mergeCell ref="Y88:Z88"/>
    <mergeCell ref="AA88:AB88"/>
    <mergeCell ref="R87:T87"/>
    <mergeCell ref="U87:V87"/>
    <mergeCell ref="W87:X87"/>
    <mergeCell ref="Y87:Z87"/>
    <mergeCell ref="AA89:AB89"/>
    <mergeCell ref="R90:T90"/>
    <mergeCell ref="U90:V90"/>
    <mergeCell ref="W90:X90"/>
    <mergeCell ref="Y90:Z90"/>
    <mergeCell ref="AA90:AB90"/>
    <mergeCell ref="R89:T89"/>
    <mergeCell ref="U89:V89"/>
    <mergeCell ref="W89:X89"/>
    <mergeCell ref="Y89:Z89"/>
    <mergeCell ref="AA91:AB91"/>
    <mergeCell ref="R92:T92"/>
    <mergeCell ref="U92:V92"/>
    <mergeCell ref="W92:X92"/>
    <mergeCell ref="Y92:Z92"/>
    <mergeCell ref="AA92:AB92"/>
    <mergeCell ref="R91:T91"/>
    <mergeCell ref="U91:V91"/>
    <mergeCell ref="W91:X91"/>
    <mergeCell ref="Y91:Z91"/>
    <mergeCell ref="AH97:AN97"/>
    <mergeCell ref="AH98:AN98"/>
    <mergeCell ref="AG72:AG78"/>
    <mergeCell ref="AG79:AG85"/>
    <mergeCell ref="AG86:AG92"/>
    <mergeCell ref="AJ72:AN72"/>
    <mergeCell ref="AJ73:AN73"/>
    <mergeCell ref="AJ74:AN74"/>
    <mergeCell ref="AJ75:AN75"/>
    <mergeCell ref="AJ78:AN78"/>
    <mergeCell ref="AH94:AN94"/>
    <mergeCell ref="AH95:AN95"/>
    <mergeCell ref="BP5:BP8"/>
    <mergeCell ref="AH96:AN96"/>
    <mergeCell ref="AJ79:AN79"/>
    <mergeCell ref="AJ80:AN80"/>
    <mergeCell ref="AJ81:AN81"/>
    <mergeCell ref="AJ70:AN70"/>
    <mergeCell ref="AJ71:AN71"/>
    <mergeCell ref="AJ76:AN76"/>
    <mergeCell ref="AJ91:AN91"/>
    <mergeCell ref="AJ92:AN92"/>
    <mergeCell ref="AJ85:AN85"/>
    <mergeCell ref="AJ86:AN86"/>
    <mergeCell ref="AJ87:AN87"/>
    <mergeCell ref="AJ88:AN88"/>
    <mergeCell ref="AH93:AN93"/>
    <mergeCell ref="BM5:BM8"/>
    <mergeCell ref="BN5:BN8"/>
    <mergeCell ref="BO5:BO8"/>
    <mergeCell ref="AH65:AI71"/>
    <mergeCell ref="AH72:AI78"/>
    <mergeCell ref="AH79:AI85"/>
    <mergeCell ref="AH86:AI92"/>
    <mergeCell ref="AJ89:AN89"/>
    <mergeCell ref="AJ90:AN90"/>
  </mergeCells>
  <conditionalFormatting sqref="AO11:AO58 AS60">
    <cfRule type="cellIs" priority="1" dxfId="0" operator="notEqual" stopIfTrue="1">
      <formula>AM11</formula>
    </cfRule>
    <cfRule type="cellIs" priority="2" dxfId="1" operator="equal" stopIfTrue="1">
      <formula>0</formula>
    </cfRule>
  </conditionalFormatting>
  <conditionalFormatting sqref="AM11:AM25 AM27:AM46 AM49">
    <cfRule type="cellIs" priority="3" dxfId="1" operator="equal" stopIfTrue="1">
      <formula>0</formula>
    </cfRule>
    <cfRule type="cellIs" priority="4" dxfId="0" operator="notEqual" stopIfTrue="1">
      <formula>AO11</formula>
    </cfRule>
  </conditionalFormatting>
  <conditionalFormatting sqref="AH101:BP65536 AC88:AC91 AD88:AE90 AC8:AD8 Z5:Z8 AK8:AL8 AH5:AH8 AD7 V5:V8 AN10:AN59 AO99:BO99 BL9:IV9 AN61:AQ61 AT4:BO5 AR5:AS5 AM4:AN4 AO3 AS70:AS78 AQ4:AQ5 AF62:AF64 BP4:IV8 AS62:AS64 AP79:AR92 U8 AH10:AL59 B1:D2 AG62:AG69 AG79:AH79 B78 Z62:Z63 V62:X63 AB62:AB63 AJ66:AJ71 P8:Q8 AI9:AM9 N5:N7 I5:I8 G8:H46 I9:Q46 E5:E59 B4:B59 AJ80:AJ85 B87:B95 D9:D58 F9:F46 F1:AK2 F62:F65 E1:E3 F47:Q59 C9:C60 L8:N8 Y8 S9:AG59 AT1:IV3 AQ1:AS1 E62:E64 AL1:AN3 AI62:AO64 AS96:AS98 AH94:AH98 AP93:BP93 AC94:AF65536 AP95:AS95 AC62:AE87 AG86:AG65536 AR60:AR78 AS84:AS92 AH62:AH65 AT60:AU92 AW60:BP92 AV60:AV62 AV64:AV92 AA62:AA93 L96:O65536 AH72 AH86 AO1:AP2 E66:E71 E73:E74 B62:B65 AG72:AG78 AP62:AQ78 AJ73:AJ78 B72:B74 C79:E86 D90:D65536 C90:C95 B99:C65536 A96:B98 C73:D75 U96:AB65536 B82:B83 B67:B69 D62:D71 C62:C69 O78:O95 B70:C71 E96:G65536 H90:H93 J99:K65536 H95:I65536 T96 T99:T65536 A79 J90:L95 G90:G94 I90:I94 R96:S65536 P99:Q65536 M78:N94 A72 AJ87:AJ92 F89:F95 W64:W93 Y62:Y93 I76:O77 BP95:BP100 AT95:BO98 AT100:BO100 BQ10:IV65536 AP10:BP59 P62:Q95 G62:O75 F67:F75 F78:L86 A76:H76 R62:R93 U62:U93 S88:T93 S62:T78 A89 E91:E95 R5:R59 E60:AP60">
    <cfRule type="cellIs" priority="5" dxfId="1" operator="equal" stopIfTrue="1">
      <formula>0</formula>
    </cfRule>
  </conditionalFormatting>
  <conditionalFormatting sqref="AO10">
    <cfRule type="cellIs" priority="6" dxfId="0" operator="notEqual" stopIfTrue="1">
      <formula>$AM$10</formula>
    </cfRule>
    <cfRule type="cellIs" priority="7" dxfId="1" operator="equal" stopIfTrue="1">
      <formula>0</formula>
    </cfRule>
  </conditionalFormatting>
  <conditionalFormatting sqref="AM10">
    <cfRule type="cellIs" priority="8" dxfId="1" operator="equal" stopIfTrue="1">
      <formula>0</formula>
    </cfRule>
    <cfRule type="cellIs" priority="9" dxfId="0" operator="notEqual" stopIfTrue="1">
      <formula>$AO$10</formula>
    </cfRule>
  </conditionalFormatting>
  <conditionalFormatting sqref="AM26">
    <cfRule type="cellIs" priority="10" dxfId="1" operator="equal" stopIfTrue="1">
      <formula>0</formula>
    </cfRule>
    <cfRule type="cellIs" priority="11" dxfId="0" operator="notEqual" stopIfTrue="1">
      <formula>$AO$26</formula>
    </cfRule>
  </conditionalFormatting>
  <conditionalFormatting sqref="AM47">
    <cfRule type="cellIs" priority="12" dxfId="1" operator="equal" stopIfTrue="1">
      <formula>0</formula>
    </cfRule>
    <cfRule type="cellIs" priority="13" dxfId="0" operator="notEqual" stopIfTrue="1">
      <formula>$AO$47</formula>
    </cfRule>
  </conditionalFormatting>
  <conditionalFormatting sqref="AM48 AM50:AM58">
    <cfRule type="cellIs" priority="14" dxfId="1" operator="equal" stopIfTrue="1">
      <formula>0</formula>
    </cfRule>
    <cfRule type="cellIs" priority="15" dxfId="0" operator="notEqual" stopIfTrue="1">
      <formula>$AO$48</formula>
    </cfRule>
  </conditionalFormatting>
  <conditionalFormatting sqref="AQ60 AM59">
    <cfRule type="cellIs" priority="16" dxfId="1" operator="equal" stopIfTrue="1">
      <formula>0</formula>
    </cfRule>
    <cfRule type="cellIs" priority="17" dxfId="0" operator="notEqual" stopIfTrue="1">
      <formula>$AO$59</formula>
    </cfRule>
  </conditionalFormatting>
  <conditionalFormatting sqref="AS65:AS69 AS79:AS83">
    <cfRule type="cellIs" priority="18" dxfId="0" operator="notEqual" stopIfTrue="1">
      <formula>$AS$61</formula>
    </cfRule>
    <cfRule type="cellIs" priority="19" dxfId="1" operator="equal" stopIfTrue="1">
      <formula>0</formula>
    </cfRule>
  </conditionalFormatting>
  <conditionalFormatting sqref="E61:AM61">
    <cfRule type="cellIs" priority="20" dxfId="1" operator="equal" stopIfTrue="1">
      <formula>0</formula>
    </cfRule>
    <cfRule type="cellIs" priority="21" dxfId="0" operator="notEqual" stopIfTrue="1">
      <formula>$AM$59</formula>
    </cfRule>
  </conditionalFormatting>
  <conditionalFormatting sqref="AS61">
    <cfRule type="cellIs" priority="22" dxfId="1" operator="equal" stopIfTrue="1">
      <formula>0</formula>
    </cfRule>
    <cfRule type="cellIs" priority="23" dxfId="0" operator="notEqual" stopIfTrue="1">
      <formula>#REF!</formula>
    </cfRule>
  </conditionalFormatting>
  <conditionalFormatting sqref="AO59">
    <cfRule type="cellIs" priority="24" dxfId="0" operator="notEqual" stopIfTrue="1">
      <formula>$AO$93</formula>
    </cfRule>
    <cfRule type="cellIs" priority="25" dxfId="1" operator="equal" stopIfTrue="1">
      <formula>0</formula>
    </cfRule>
  </conditionalFormatting>
  <conditionalFormatting sqref="AO93">
    <cfRule type="cellIs" priority="26" dxfId="1" operator="equal" stopIfTrue="1">
      <formula>0</formula>
    </cfRule>
    <cfRule type="cellIs" priority="27" dxfId="0" operator="notEqual" stopIfTrue="1">
      <formula>$AF$65</formula>
    </cfRule>
  </conditionalFormatting>
  <conditionalFormatting sqref="AF65:AF92">
    <cfRule type="cellIs" priority="28" dxfId="1" operator="equal" stopIfTrue="1">
      <formula>0</formula>
    </cfRule>
    <cfRule type="cellIs" priority="29" dxfId="0" operator="notEqual" stopIfTrue="1">
      <formula>$E$61</formula>
    </cfRule>
  </conditionalFormatting>
  <printOptions/>
  <pageMargins left="0.2362204724409449" right="0.31496062992125984" top="0.35433070866141736" bottom="0.32" header="0.2755905511811024" footer="0.2"/>
  <pageSetup fitToHeight="1" fitToWidth="1" horizontalDpi="300" verticalDpi="300" orientation="landscape" paperSize="9" scale="2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84"/>
  <sheetViews>
    <sheetView zoomScale="25" zoomScaleNormal="25" zoomScaleSheetLayoutView="50" workbookViewId="0" topLeftCell="C29">
      <selection activeCell="BR63" sqref="BR63"/>
    </sheetView>
  </sheetViews>
  <sheetFormatPr defaultColWidth="9.00390625" defaultRowHeight="12.75"/>
  <cols>
    <col min="1" max="1" width="9.125" style="2" customWidth="1"/>
    <col min="2" max="2" width="5.25390625" style="2" customWidth="1"/>
    <col min="3" max="3" width="6.625" style="2" customWidth="1"/>
    <col min="4" max="4" width="33.125" style="2" customWidth="1"/>
    <col min="5" max="19" width="5.75390625" style="1" customWidth="1"/>
    <col min="20" max="20" width="7.375" style="1" customWidth="1"/>
    <col min="21" max="23" width="6.625" style="1" customWidth="1"/>
    <col min="24" max="35" width="5.75390625" style="1" customWidth="1"/>
    <col min="36" max="39" width="6.625" style="1" customWidth="1"/>
    <col min="40" max="40" width="7.375" style="1" customWidth="1"/>
    <col min="41" max="43" width="6.625" style="1" customWidth="1"/>
    <col min="44" max="65" width="5.75390625" style="1" customWidth="1"/>
    <col min="66" max="68" width="7.625" style="1" customWidth="1"/>
    <col min="69" max="69" width="7.75390625" style="1" customWidth="1"/>
    <col min="70" max="70" width="5.875" style="2" customWidth="1"/>
    <col min="71" max="71" width="8.125" style="2" customWidth="1"/>
    <col min="72" max="72" width="6.125" style="2" customWidth="1"/>
    <col min="73" max="74" width="5.25390625" style="2" customWidth="1"/>
    <col min="75" max="75" width="5.00390625" style="2" customWidth="1"/>
    <col min="76" max="76" width="1.625" style="2" customWidth="1"/>
    <col min="77" max="77" width="14.125" style="2" customWidth="1"/>
    <col min="78" max="82" width="5.875" style="2" customWidth="1"/>
    <col min="83" max="83" width="6.125" style="2" customWidth="1"/>
    <col min="84" max="100" width="5.875" style="2" customWidth="1"/>
    <col min="101" max="128" width="4.875" style="2" customWidth="1"/>
    <col min="129" max="16384" width="9.125" style="2" customWidth="1"/>
  </cols>
  <sheetData>
    <row r="1" spans="101:128" ht="13.5" thickBot="1"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</row>
    <row r="2" spans="1:128" ht="106.5" customHeight="1" thickBot="1" thickTop="1">
      <c r="A2" s="314"/>
      <c r="B2" s="318" t="s">
        <v>204</v>
      </c>
      <c r="C2" s="45"/>
      <c r="D2" s="45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5"/>
      <c r="BS2" s="45"/>
      <c r="BT2" s="45"/>
      <c r="BU2" s="45"/>
      <c r="BV2" s="45"/>
      <c r="BW2" s="45"/>
      <c r="BX2" s="45"/>
      <c r="BY2" s="449" t="s">
        <v>179</v>
      </c>
      <c r="BZ2" s="97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9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</row>
    <row r="3" spans="1:128" ht="24.75" customHeight="1" thickBot="1">
      <c r="A3" s="305"/>
      <c r="B3" s="552" t="s">
        <v>50</v>
      </c>
      <c r="C3" s="553"/>
      <c r="D3" s="554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469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  <c r="BF3" s="470"/>
      <c r="BG3" s="470"/>
      <c r="BH3" s="470"/>
      <c r="BI3" s="470"/>
      <c r="BJ3" s="470"/>
      <c r="BK3" s="470"/>
      <c r="BL3" s="470"/>
      <c r="BM3" s="470"/>
      <c r="BN3" s="470"/>
      <c r="BO3" s="470"/>
      <c r="BP3" s="470"/>
      <c r="BQ3" s="609"/>
      <c r="BR3" s="669" t="s">
        <v>126</v>
      </c>
      <c r="BS3" s="670"/>
      <c r="BT3" s="670"/>
      <c r="BU3" s="670"/>
      <c r="BV3" s="670"/>
      <c r="BW3" s="671"/>
      <c r="BX3" s="58"/>
      <c r="BY3" s="100" t="s">
        <v>46</v>
      </c>
      <c r="BZ3" s="101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3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</row>
    <row r="4" spans="1:128" ht="24.75" customHeight="1" thickBot="1">
      <c r="A4" s="305"/>
      <c r="B4" s="448"/>
      <c r="C4" s="441"/>
      <c r="D4" s="442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443"/>
      <c r="AO4" s="444"/>
      <c r="AP4" s="444"/>
      <c r="AQ4" s="444"/>
      <c r="AR4" s="444"/>
      <c r="AS4" s="444"/>
      <c r="AT4" s="444"/>
      <c r="AU4" s="444"/>
      <c r="AV4" s="444"/>
      <c r="AW4" s="444"/>
      <c r="AX4" s="444"/>
      <c r="AY4" s="444"/>
      <c r="AZ4" s="444"/>
      <c r="BA4" s="444"/>
      <c r="BB4" s="444"/>
      <c r="BC4" s="444"/>
      <c r="BD4" s="444"/>
      <c r="BE4" s="444"/>
      <c r="BF4" s="444"/>
      <c r="BG4" s="444"/>
      <c r="BH4" s="444"/>
      <c r="BI4" s="444"/>
      <c r="BJ4" s="444"/>
      <c r="BK4" s="444"/>
      <c r="BL4" s="444"/>
      <c r="BM4" s="444"/>
      <c r="BN4" s="444"/>
      <c r="BO4" s="444"/>
      <c r="BP4" s="444"/>
      <c r="BQ4" s="445"/>
      <c r="BR4" s="672"/>
      <c r="BS4" s="673"/>
      <c r="BT4" s="673"/>
      <c r="BU4" s="673"/>
      <c r="BV4" s="673"/>
      <c r="BW4" s="674"/>
      <c r="BX4" s="58"/>
      <c r="BY4" s="100" t="s">
        <v>47</v>
      </c>
      <c r="BZ4" s="101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3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</row>
    <row r="5" spans="1:128" ht="24.75" customHeight="1" thickBot="1">
      <c r="A5" s="305"/>
      <c r="B5" s="637" t="s">
        <v>107</v>
      </c>
      <c r="C5" s="638"/>
      <c r="D5" s="639"/>
      <c r="E5" s="681" t="s">
        <v>119</v>
      </c>
      <c r="F5" s="681"/>
      <c r="G5" s="681"/>
      <c r="H5" s="681"/>
      <c r="I5" s="681"/>
      <c r="J5" s="681"/>
      <c r="K5" s="681"/>
      <c r="L5" s="681"/>
      <c r="M5" s="681"/>
      <c r="N5" s="681"/>
      <c r="O5" s="681" t="s">
        <v>120</v>
      </c>
      <c r="P5" s="681"/>
      <c r="Q5" s="681"/>
      <c r="R5" s="681"/>
      <c r="S5" s="681"/>
      <c r="T5" s="681"/>
      <c r="U5" s="681"/>
      <c r="V5" s="681"/>
      <c r="W5" s="681"/>
      <c r="X5" s="681"/>
      <c r="Y5" s="681" t="s">
        <v>121</v>
      </c>
      <c r="Z5" s="681"/>
      <c r="AA5" s="681"/>
      <c r="AB5" s="681"/>
      <c r="AC5" s="681"/>
      <c r="AD5" s="681"/>
      <c r="AE5" s="681"/>
      <c r="AF5" s="681"/>
      <c r="AG5" s="681"/>
      <c r="AH5" s="681"/>
      <c r="AI5" s="681"/>
      <c r="AJ5" s="681"/>
      <c r="AK5" s="681"/>
      <c r="AL5" s="681"/>
      <c r="AM5" s="681"/>
      <c r="AN5" s="589"/>
      <c r="AO5" s="590"/>
      <c r="AP5" s="590"/>
      <c r="AQ5" s="590"/>
      <c r="AR5" s="590"/>
      <c r="AS5" s="590"/>
      <c r="AT5" s="590"/>
      <c r="AU5" s="590"/>
      <c r="AV5" s="590"/>
      <c r="AW5" s="591"/>
      <c r="AX5" s="589"/>
      <c r="AY5" s="590"/>
      <c r="AZ5" s="590"/>
      <c r="BA5" s="590"/>
      <c r="BB5" s="590"/>
      <c r="BC5" s="590"/>
      <c r="BD5" s="590"/>
      <c r="BE5" s="590"/>
      <c r="BF5" s="590"/>
      <c r="BG5" s="591"/>
      <c r="BH5" s="589"/>
      <c r="BI5" s="590"/>
      <c r="BJ5" s="590"/>
      <c r="BK5" s="590"/>
      <c r="BL5" s="590"/>
      <c r="BM5" s="590"/>
      <c r="BN5" s="590"/>
      <c r="BO5" s="590"/>
      <c r="BP5" s="590"/>
      <c r="BQ5" s="591"/>
      <c r="BR5" s="672"/>
      <c r="BS5" s="673"/>
      <c r="BT5" s="673"/>
      <c r="BU5" s="673"/>
      <c r="BV5" s="673"/>
      <c r="BW5" s="674"/>
      <c r="BX5" s="58"/>
      <c r="BY5" s="215" t="s">
        <v>175</v>
      </c>
      <c r="BZ5" s="101" t="s">
        <v>178</v>
      </c>
      <c r="CA5" s="102" t="s">
        <v>176</v>
      </c>
      <c r="CB5" s="102" t="s">
        <v>176</v>
      </c>
      <c r="CC5" s="102" t="s">
        <v>177</v>
      </c>
      <c r="CD5" s="102" t="s">
        <v>177</v>
      </c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3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</row>
    <row r="6" spans="1:128" ht="31.5" customHeight="1">
      <c r="A6" s="305"/>
      <c r="B6" s="557" t="s">
        <v>64</v>
      </c>
      <c r="C6" s="558"/>
      <c r="D6" s="559"/>
      <c r="E6" s="589"/>
      <c r="F6" s="590"/>
      <c r="G6" s="590"/>
      <c r="H6" s="590"/>
      <c r="I6" s="591"/>
      <c r="J6" s="589"/>
      <c r="K6" s="590"/>
      <c r="L6" s="590"/>
      <c r="M6" s="590"/>
      <c r="N6" s="591"/>
      <c r="O6" s="589"/>
      <c r="P6" s="590"/>
      <c r="Q6" s="590"/>
      <c r="R6" s="590"/>
      <c r="S6" s="591"/>
      <c r="T6" s="589"/>
      <c r="U6" s="590"/>
      <c r="V6" s="590"/>
      <c r="W6" s="590"/>
      <c r="X6" s="591"/>
      <c r="Y6" s="589"/>
      <c r="Z6" s="590"/>
      <c r="AA6" s="590"/>
      <c r="AB6" s="590"/>
      <c r="AC6" s="591"/>
      <c r="AD6" s="589"/>
      <c r="AE6" s="590"/>
      <c r="AF6" s="590"/>
      <c r="AG6" s="590"/>
      <c r="AH6" s="591"/>
      <c r="AI6" s="589"/>
      <c r="AJ6" s="590"/>
      <c r="AK6" s="590"/>
      <c r="AL6" s="590"/>
      <c r="AM6" s="591"/>
      <c r="AN6" s="584"/>
      <c r="AO6" s="585"/>
      <c r="AP6" s="585"/>
      <c r="AQ6" s="585"/>
      <c r="AR6" s="586"/>
      <c r="AS6" s="584"/>
      <c r="AT6" s="585"/>
      <c r="AU6" s="585"/>
      <c r="AV6" s="585"/>
      <c r="AW6" s="586"/>
      <c r="AX6" s="584"/>
      <c r="AY6" s="585"/>
      <c r="AZ6" s="585"/>
      <c r="BA6" s="585"/>
      <c r="BB6" s="586"/>
      <c r="BC6" s="584"/>
      <c r="BD6" s="585"/>
      <c r="BE6" s="585"/>
      <c r="BF6" s="585"/>
      <c r="BG6" s="586"/>
      <c r="BH6" s="584"/>
      <c r="BI6" s="585"/>
      <c r="BJ6" s="585"/>
      <c r="BK6" s="585"/>
      <c r="BL6" s="586"/>
      <c r="BM6" s="584"/>
      <c r="BN6" s="585"/>
      <c r="BO6" s="585"/>
      <c r="BP6" s="585"/>
      <c r="BQ6" s="586"/>
      <c r="BR6" s="672"/>
      <c r="BS6" s="673"/>
      <c r="BT6" s="673"/>
      <c r="BU6" s="673"/>
      <c r="BV6" s="673"/>
      <c r="BW6" s="674"/>
      <c r="BX6" s="58"/>
      <c r="BY6" s="658"/>
      <c r="BZ6" s="654"/>
      <c r="CA6" s="516"/>
      <c r="CB6" s="516"/>
      <c r="CC6" s="516"/>
      <c r="CD6" s="516"/>
      <c r="CE6" s="516"/>
      <c r="CF6" s="516"/>
      <c r="CG6" s="516"/>
      <c r="CH6" s="516"/>
      <c r="CI6" s="516"/>
      <c r="CJ6" s="516"/>
      <c r="CK6" s="516"/>
      <c r="CL6" s="516"/>
      <c r="CM6" s="516"/>
      <c r="CN6" s="516"/>
      <c r="CO6" s="516"/>
      <c r="CP6" s="516"/>
      <c r="CQ6" s="516"/>
      <c r="CR6" s="516"/>
      <c r="CS6" s="516"/>
      <c r="CT6" s="516"/>
      <c r="CU6" s="516"/>
      <c r="CV6" s="655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</row>
    <row r="7" spans="1:128" ht="25.5" customHeight="1" thickBot="1">
      <c r="A7" s="305"/>
      <c r="B7" s="566" t="s">
        <v>63</v>
      </c>
      <c r="C7" s="567"/>
      <c r="D7" s="568"/>
      <c r="E7" s="584"/>
      <c r="F7" s="585"/>
      <c r="G7" s="585"/>
      <c r="H7" s="585"/>
      <c r="I7" s="586"/>
      <c r="J7" s="584"/>
      <c r="K7" s="587"/>
      <c r="L7" s="587"/>
      <c r="M7" s="587"/>
      <c r="N7" s="588"/>
      <c r="O7" s="584"/>
      <c r="P7" s="587"/>
      <c r="Q7" s="587"/>
      <c r="R7" s="587"/>
      <c r="S7" s="588"/>
      <c r="T7" s="584"/>
      <c r="U7" s="587"/>
      <c r="V7" s="587"/>
      <c r="W7" s="587"/>
      <c r="X7" s="588"/>
      <c r="Y7" s="584"/>
      <c r="Z7" s="587"/>
      <c r="AA7" s="587"/>
      <c r="AB7" s="587"/>
      <c r="AC7" s="588"/>
      <c r="AD7" s="584"/>
      <c r="AE7" s="585"/>
      <c r="AF7" s="585"/>
      <c r="AG7" s="585"/>
      <c r="AH7" s="586"/>
      <c r="AI7" s="584"/>
      <c r="AJ7" s="585"/>
      <c r="AK7" s="585"/>
      <c r="AL7" s="585"/>
      <c r="AM7" s="586"/>
      <c r="AN7" s="584"/>
      <c r="AO7" s="585"/>
      <c r="AP7" s="585"/>
      <c r="AQ7" s="585"/>
      <c r="AR7" s="586"/>
      <c r="AS7" s="584"/>
      <c r="AT7" s="585"/>
      <c r="AU7" s="585"/>
      <c r="AV7" s="585"/>
      <c r="AW7" s="586"/>
      <c r="AX7" s="584"/>
      <c r="AY7" s="585"/>
      <c r="AZ7" s="585"/>
      <c r="BA7" s="585"/>
      <c r="BB7" s="586"/>
      <c r="BC7" s="584"/>
      <c r="BD7" s="585"/>
      <c r="BE7" s="585"/>
      <c r="BF7" s="585"/>
      <c r="BG7" s="586"/>
      <c r="BH7" s="584"/>
      <c r="BI7" s="585"/>
      <c r="BJ7" s="585"/>
      <c r="BK7" s="585"/>
      <c r="BL7" s="586"/>
      <c r="BM7" s="584"/>
      <c r="BN7" s="585"/>
      <c r="BO7" s="585"/>
      <c r="BP7" s="585"/>
      <c r="BQ7" s="586"/>
      <c r="BR7" s="672"/>
      <c r="BS7" s="673"/>
      <c r="BT7" s="673"/>
      <c r="BU7" s="673"/>
      <c r="BV7" s="673"/>
      <c r="BW7" s="674"/>
      <c r="BX7" s="58"/>
      <c r="BY7" s="659"/>
      <c r="BZ7" s="595"/>
      <c r="CA7" s="517"/>
      <c r="CB7" s="517"/>
      <c r="CC7" s="517"/>
      <c r="CD7" s="517"/>
      <c r="CE7" s="517"/>
      <c r="CF7" s="517"/>
      <c r="CG7" s="517"/>
      <c r="CH7" s="517"/>
      <c r="CI7" s="517"/>
      <c r="CJ7" s="517"/>
      <c r="CK7" s="517"/>
      <c r="CL7" s="517"/>
      <c r="CM7" s="517"/>
      <c r="CN7" s="517"/>
      <c r="CO7" s="517"/>
      <c r="CP7" s="517"/>
      <c r="CQ7" s="517"/>
      <c r="CR7" s="517"/>
      <c r="CS7" s="517"/>
      <c r="CT7" s="517"/>
      <c r="CU7" s="517"/>
      <c r="CV7" s="656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</row>
    <row r="8" spans="1:128" ht="25.5" customHeight="1">
      <c r="A8" s="305"/>
      <c r="B8" s="560" t="s">
        <v>122</v>
      </c>
      <c r="C8" s="561"/>
      <c r="D8" s="562"/>
      <c r="E8" s="651" t="s">
        <v>65</v>
      </c>
      <c r="F8" s="652"/>
      <c r="G8" s="652"/>
      <c r="H8" s="170" t="s">
        <v>61</v>
      </c>
      <c r="I8" s="171" t="s">
        <v>62</v>
      </c>
      <c r="J8" s="651" t="s">
        <v>65</v>
      </c>
      <c r="K8" s="652"/>
      <c r="L8" s="652"/>
      <c r="M8" s="170" t="s">
        <v>61</v>
      </c>
      <c r="N8" s="171" t="s">
        <v>62</v>
      </c>
      <c r="O8" s="651" t="s">
        <v>65</v>
      </c>
      <c r="P8" s="652"/>
      <c r="Q8" s="652"/>
      <c r="R8" s="170" t="s">
        <v>61</v>
      </c>
      <c r="S8" s="171" t="s">
        <v>62</v>
      </c>
      <c r="T8" s="651" t="s">
        <v>65</v>
      </c>
      <c r="U8" s="652"/>
      <c r="V8" s="652"/>
      <c r="W8" s="170" t="s">
        <v>61</v>
      </c>
      <c r="X8" s="171" t="s">
        <v>62</v>
      </c>
      <c r="Y8" s="651" t="s">
        <v>65</v>
      </c>
      <c r="Z8" s="652"/>
      <c r="AA8" s="652"/>
      <c r="AB8" s="170" t="s">
        <v>61</v>
      </c>
      <c r="AC8" s="171" t="s">
        <v>62</v>
      </c>
      <c r="AD8" s="651" t="s">
        <v>65</v>
      </c>
      <c r="AE8" s="652"/>
      <c r="AF8" s="652"/>
      <c r="AG8" s="170" t="s">
        <v>61</v>
      </c>
      <c r="AH8" s="171" t="s">
        <v>62</v>
      </c>
      <c r="AI8" s="651" t="s">
        <v>65</v>
      </c>
      <c r="AJ8" s="652"/>
      <c r="AK8" s="652"/>
      <c r="AL8" s="170" t="s">
        <v>61</v>
      </c>
      <c r="AM8" s="171" t="s">
        <v>62</v>
      </c>
      <c r="AN8" s="651" t="s">
        <v>65</v>
      </c>
      <c r="AO8" s="652"/>
      <c r="AP8" s="652"/>
      <c r="AQ8" s="170" t="s">
        <v>61</v>
      </c>
      <c r="AR8" s="171" t="s">
        <v>62</v>
      </c>
      <c r="AS8" s="651" t="s">
        <v>65</v>
      </c>
      <c r="AT8" s="652"/>
      <c r="AU8" s="652"/>
      <c r="AV8" s="170" t="s">
        <v>61</v>
      </c>
      <c r="AW8" s="171" t="s">
        <v>62</v>
      </c>
      <c r="AX8" s="651" t="s">
        <v>65</v>
      </c>
      <c r="AY8" s="652"/>
      <c r="AZ8" s="652"/>
      <c r="BA8" s="170" t="s">
        <v>61</v>
      </c>
      <c r="BB8" s="171" t="s">
        <v>62</v>
      </c>
      <c r="BC8" s="651" t="s">
        <v>65</v>
      </c>
      <c r="BD8" s="652"/>
      <c r="BE8" s="652"/>
      <c r="BF8" s="170" t="s">
        <v>61</v>
      </c>
      <c r="BG8" s="171" t="s">
        <v>62</v>
      </c>
      <c r="BH8" s="651" t="s">
        <v>65</v>
      </c>
      <c r="BI8" s="652"/>
      <c r="BJ8" s="652"/>
      <c r="BK8" s="170" t="s">
        <v>61</v>
      </c>
      <c r="BL8" s="171" t="s">
        <v>62</v>
      </c>
      <c r="BM8" s="651" t="s">
        <v>65</v>
      </c>
      <c r="BN8" s="652"/>
      <c r="BO8" s="652"/>
      <c r="BP8" s="170" t="s">
        <v>61</v>
      </c>
      <c r="BQ8" s="171" t="s">
        <v>62</v>
      </c>
      <c r="BR8" s="672"/>
      <c r="BS8" s="673"/>
      <c r="BT8" s="673"/>
      <c r="BU8" s="673"/>
      <c r="BV8" s="673"/>
      <c r="BW8" s="674"/>
      <c r="BX8" s="58"/>
      <c r="BY8" s="659"/>
      <c r="BZ8" s="595"/>
      <c r="CA8" s="517"/>
      <c r="CB8" s="517"/>
      <c r="CC8" s="517"/>
      <c r="CD8" s="517"/>
      <c r="CE8" s="517"/>
      <c r="CF8" s="517"/>
      <c r="CG8" s="517"/>
      <c r="CH8" s="517"/>
      <c r="CI8" s="517"/>
      <c r="CJ8" s="517"/>
      <c r="CK8" s="517"/>
      <c r="CL8" s="517"/>
      <c r="CM8" s="517"/>
      <c r="CN8" s="517"/>
      <c r="CO8" s="517"/>
      <c r="CP8" s="517"/>
      <c r="CQ8" s="517"/>
      <c r="CR8" s="517"/>
      <c r="CS8" s="517"/>
      <c r="CT8" s="517"/>
      <c r="CU8" s="517"/>
      <c r="CV8" s="656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</row>
    <row r="9" spans="1:128" ht="21.75" customHeight="1" thickBot="1">
      <c r="A9" s="305"/>
      <c r="B9" s="563">
        <f>E9+J9+O9+T9+Y9+AD9+AI9+AN9+AS9+BC9+BH9+BM9</f>
        <v>0</v>
      </c>
      <c r="C9" s="564"/>
      <c r="D9" s="565"/>
      <c r="E9" s="576">
        <f>H9+I9</f>
        <v>0</v>
      </c>
      <c r="F9" s="577"/>
      <c r="G9" s="577"/>
      <c r="H9" s="172"/>
      <c r="I9" s="173"/>
      <c r="J9" s="576">
        <f>M9+N9</f>
        <v>0</v>
      </c>
      <c r="K9" s="577"/>
      <c r="L9" s="577"/>
      <c r="M9" s="172"/>
      <c r="N9" s="173"/>
      <c r="O9" s="576">
        <f>R9+S9</f>
        <v>0</v>
      </c>
      <c r="P9" s="577"/>
      <c r="Q9" s="577"/>
      <c r="R9" s="172"/>
      <c r="S9" s="173"/>
      <c r="T9" s="576">
        <f>W9+X9</f>
        <v>0</v>
      </c>
      <c r="U9" s="577"/>
      <c r="V9" s="577"/>
      <c r="W9" s="172"/>
      <c r="X9" s="173"/>
      <c r="Y9" s="576">
        <f>AB9+AC9</f>
        <v>0</v>
      </c>
      <c r="Z9" s="577"/>
      <c r="AA9" s="577"/>
      <c r="AB9" s="172"/>
      <c r="AC9" s="173"/>
      <c r="AD9" s="576">
        <f>AG9+AH9</f>
        <v>0</v>
      </c>
      <c r="AE9" s="577"/>
      <c r="AF9" s="577"/>
      <c r="AG9" s="172"/>
      <c r="AH9" s="173"/>
      <c r="AI9" s="576">
        <f>AL9+AM9</f>
        <v>0</v>
      </c>
      <c r="AJ9" s="577"/>
      <c r="AK9" s="577"/>
      <c r="AL9" s="172"/>
      <c r="AM9" s="173"/>
      <c r="AN9" s="576">
        <f>AQ9+AR9</f>
        <v>0</v>
      </c>
      <c r="AO9" s="577"/>
      <c r="AP9" s="577"/>
      <c r="AQ9" s="172"/>
      <c r="AR9" s="173"/>
      <c r="AS9" s="576">
        <f>AV9+AW9</f>
        <v>0</v>
      </c>
      <c r="AT9" s="577"/>
      <c r="AU9" s="577"/>
      <c r="AV9" s="172"/>
      <c r="AW9" s="173"/>
      <c r="AX9" s="576">
        <f>BA9+BB9</f>
        <v>0</v>
      </c>
      <c r="AY9" s="577"/>
      <c r="AZ9" s="577"/>
      <c r="BA9" s="172"/>
      <c r="BB9" s="173"/>
      <c r="BC9" s="576">
        <f>BF9+BG9</f>
        <v>0</v>
      </c>
      <c r="BD9" s="577"/>
      <c r="BE9" s="577"/>
      <c r="BF9" s="172"/>
      <c r="BG9" s="173"/>
      <c r="BH9" s="576">
        <f>BK9+BL9</f>
        <v>0</v>
      </c>
      <c r="BI9" s="577"/>
      <c r="BJ9" s="577"/>
      <c r="BK9" s="172"/>
      <c r="BL9" s="173"/>
      <c r="BM9" s="576">
        <f>BP9+BQ9</f>
        <v>0</v>
      </c>
      <c r="BN9" s="577"/>
      <c r="BO9" s="577"/>
      <c r="BP9" s="172"/>
      <c r="BQ9" s="173"/>
      <c r="BR9" s="675"/>
      <c r="BS9" s="676"/>
      <c r="BT9" s="676"/>
      <c r="BU9" s="676"/>
      <c r="BV9" s="676"/>
      <c r="BW9" s="677"/>
      <c r="BX9" s="58"/>
      <c r="BY9" s="659"/>
      <c r="BZ9" s="595"/>
      <c r="CA9" s="517"/>
      <c r="CB9" s="517"/>
      <c r="CC9" s="517"/>
      <c r="CD9" s="517"/>
      <c r="CE9" s="517"/>
      <c r="CF9" s="517"/>
      <c r="CG9" s="517"/>
      <c r="CH9" s="517"/>
      <c r="CI9" s="517"/>
      <c r="CJ9" s="517"/>
      <c r="CK9" s="517"/>
      <c r="CL9" s="517"/>
      <c r="CM9" s="517"/>
      <c r="CN9" s="517"/>
      <c r="CO9" s="517"/>
      <c r="CP9" s="517"/>
      <c r="CQ9" s="517"/>
      <c r="CR9" s="517"/>
      <c r="CS9" s="517"/>
      <c r="CT9" s="517"/>
      <c r="CU9" s="517"/>
      <c r="CV9" s="656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</row>
    <row r="10" spans="1:128" ht="144.75" customHeight="1" thickBot="1">
      <c r="A10" s="305"/>
      <c r="B10" s="319" t="s">
        <v>51</v>
      </c>
      <c r="C10" s="555"/>
      <c r="D10" s="556"/>
      <c r="E10" s="12" t="s">
        <v>129</v>
      </c>
      <c r="F10" s="38" t="s">
        <v>52</v>
      </c>
      <c r="G10" s="56" t="s">
        <v>60</v>
      </c>
      <c r="H10" s="13" t="s">
        <v>48</v>
      </c>
      <c r="I10" s="37" t="s">
        <v>45</v>
      </c>
      <c r="J10" s="12" t="s">
        <v>129</v>
      </c>
      <c r="K10" s="38" t="s">
        <v>52</v>
      </c>
      <c r="L10" s="57" t="s">
        <v>60</v>
      </c>
      <c r="M10" s="13" t="s">
        <v>48</v>
      </c>
      <c r="N10" s="14" t="s">
        <v>45</v>
      </c>
      <c r="O10" s="12" t="s">
        <v>129</v>
      </c>
      <c r="P10" s="38" t="s">
        <v>52</v>
      </c>
      <c r="Q10" s="56" t="s">
        <v>60</v>
      </c>
      <c r="R10" s="13" t="s">
        <v>48</v>
      </c>
      <c r="S10" s="37" t="s">
        <v>45</v>
      </c>
      <c r="T10" s="12" t="s">
        <v>129</v>
      </c>
      <c r="U10" s="38" t="s">
        <v>52</v>
      </c>
      <c r="V10" s="57" t="s">
        <v>60</v>
      </c>
      <c r="W10" s="13" t="s">
        <v>48</v>
      </c>
      <c r="X10" s="14" t="s">
        <v>45</v>
      </c>
      <c r="Y10" s="12" t="s">
        <v>129</v>
      </c>
      <c r="Z10" s="38" t="s">
        <v>52</v>
      </c>
      <c r="AA10" s="56" t="s">
        <v>60</v>
      </c>
      <c r="AB10" s="13" t="s">
        <v>48</v>
      </c>
      <c r="AC10" s="37" t="s">
        <v>45</v>
      </c>
      <c r="AD10" s="12" t="s">
        <v>129</v>
      </c>
      <c r="AE10" s="38" t="s">
        <v>52</v>
      </c>
      <c r="AF10" s="57" t="s">
        <v>60</v>
      </c>
      <c r="AG10" s="13" t="s">
        <v>48</v>
      </c>
      <c r="AH10" s="14" t="s">
        <v>45</v>
      </c>
      <c r="AI10" s="12" t="s">
        <v>129</v>
      </c>
      <c r="AJ10" s="38" t="s">
        <v>52</v>
      </c>
      <c r="AK10" s="56" t="s">
        <v>60</v>
      </c>
      <c r="AL10" s="13" t="s">
        <v>48</v>
      </c>
      <c r="AM10" s="37" t="s">
        <v>45</v>
      </c>
      <c r="AN10" s="12" t="s">
        <v>129</v>
      </c>
      <c r="AO10" s="38" t="s">
        <v>52</v>
      </c>
      <c r="AP10" s="57" t="s">
        <v>60</v>
      </c>
      <c r="AQ10" s="13" t="s">
        <v>48</v>
      </c>
      <c r="AR10" s="14" t="s">
        <v>45</v>
      </c>
      <c r="AS10" s="12" t="s">
        <v>129</v>
      </c>
      <c r="AT10" s="38" t="s">
        <v>52</v>
      </c>
      <c r="AU10" s="56" t="s">
        <v>60</v>
      </c>
      <c r="AV10" s="13" t="s">
        <v>48</v>
      </c>
      <c r="AW10" s="37" t="s">
        <v>45</v>
      </c>
      <c r="AX10" s="12" t="s">
        <v>129</v>
      </c>
      <c r="AY10" s="38" t="s">
        <v>52</v>
      </c>
      <c r="AZ10" s="57" t="s">
        <v>60</v>
      </c>
      <c r="BA10" s="13" t="s">
        <v>48</v>
      </c>
      <c r="BB10" s="14" t="s">
        <v>45</v>
      </c>
      <c r="BC10" s="12" t="s">
        <v>129</v>
      </c>
      <c r="BD10" s="38" t="s">
        <v>52</v>
      </c>
      <c r="BE10" s="57" t="s">
        <v>60</v>
      </c>
      <c r="BF10" s="13" t="s">
        <v>48</v>
      </c>
      <c r="BG10" s="14" t="s">
        <v>45</v>
      </c>
      <c r="BH10" s="12" t="s">
        <v>129</v>
      </c>
      <c r="BI10" s="38" t="s">
        <v>52</v>
      </c>
      <c r="BJ10" s="57" t="s">
        <v>60</v>
      </c>
      <c r="BK10" s="13" t="s">
        <v>48</v>
      </c>
      <c r="BL10" s="14" t="s">
        <v>45</v>
      </c>
      <c r="BM10" s="12" t="s">
        <v>129</v>
      </c>
      <c r="BN10" s="38" t="s">
        <v>52</v>
      </c>
      <c r="BO10" s="56" t="s">
        <v>60</v>
      </c>
      <c r="BP10" s="13" t="s">
        <v>48</v>
      </c>
      <c r="BQ10" s="14" t="s">
        <v>45</v>
      </c>
      <c r="BR10" s="12" t="s">
        <v>129</v>
      </c>
      <c r="BS10" s="38" t="s">
        <v>52</v>
      </c>
      <c r="BT10" s="56" t="s">
        <v>60</v>
      </c>
      <c r="BU10" s="13" t="s">
        <v>48</v>
      </c>
      <c r="BV10" s="235" t="s">
        <v>86</v>
      </c>
      <c r="BW10" s="70" t="s">
        <v>45</v>
      </c>
      <c r="BX10" s="54"/>
      <c r="BY10" s="660"/>
      <c r="BZ10" s="596"/>
      <c r="CA10" s="653"/>
      <c r="CB10" s="653"/>
      <c r="CC10" s="653"/>
      <c r="CD10" s="653"/>
      <c r="CE10" s="653"/>
      <c r="CF10" s="653"/>
      <c r="CG10" s="653"/>
      <c r="CH10" s="653"/>
      <c r="CI10" s="653"/>
      <c r="CJ10" s="653"/>
      <c r="CK10" s="653"/>
      <c r="CL10" s="653"/>
      <c r="CM10" s="653"/>
      <c r="CN10" s="653"/>
      <c r="CO10" s="653"/>
      <c r="CP10" s="653"/>
      <c r="CQ10" s="653"/>
      <c r="CR10" s="653"/>
      <c r="CS10" s="653"/>
      <c r="CT10" s="653"/>
      <c r="CU10" s="653"/>
      <c r="CV10" s="657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</row>
    <row r="11" spans="1:128" s="4" customFormat="1" ht="13.5" customHeight="1">
      <c r="A11" s="524" t="s">
        <v>117</v>
      </c>
      <c r="B11" s="320" t="s">
        <v>0</v>
      </c>
      <c r="C11" s="572"/>
      <c r="D11" s="573"/>
      <c r="E11" s="240"/>
      <c r="F11" s="241"/>
      <c r="G11" s="241"/>
      <c r="H11" s="241"/>
      <c r="I11" s="242">
        <f aca="true" t="shared" si="0" ref="I11:I26">SUM(E11:H11)</f>
        <v>0</v>
      </c>
      <c r="J11" s="243"/>
      <c r="K11" s="244"/>
      <c r="L11" s="244"/>
      <c r="M11" s="244"/>
      <c r="N11" s="242">
        <f aca="true" t="shared" si="1" ref="N11:N26">SUM(J11:M11)</f>
        <v>0</v>
      </c>
      <c r="O11" s="119"/>
      <c r="P11" s="120"/>
      <c r="Q11" s="120"/>
      <c r="R11" s="120"/>
      <c r="S11" s="242">
        <f aca="true" t="shared" si="2" ref="S11:S26">SUM(O11:R11)</f>
        <v>0</v>
      </c>
      <c r="T11" s="119"/>
      <c r="U11" s="120"/>
      <c r="V11" s="120"/>
      <c r="W11" s="120"/>
      <c r="X11" s="242">
        <f aca="true" t="shared" si="3" ref="X11:X26">SUM(T11:W11)</f>
        <v>0</v>
      </c>
      <c r="Y11" s="119"/>
      <c r="Z11" s="120"/>
      <c r="AA11" s="120"/>
      <c r="AB11" s="120"/>
      <c r="AC11" s="242">
        <f aca="true" t="shared" si="4" ref="AC11:AC26">SUM(Y11:AB11)</f>
        <v>0</v>
      </c>
      <c r="AD11" s="119"/>
      <c r="AE11" s="120"/>
      <c r="AF11" s="120"/>
      <c r="AG11" s="120"/>
      <c r="AH11" s="242">
        <f aca="true" t="shared" si="5" ref="AH11:AH26">SUM(AD11:AG11)</f>
        <v>0</v>
      </c>
      <c r="AI11" s="119"/>
      <c r="AJ11" s="120"/>
      <c r="AK11" s="120"/>
      <c r="AL11" s="120"/>
      <c r="AM11" s="242">
        <f aca="true" t="shared" si="6" ref="AM11:AM26">SUM(AI11:AL11)</f>
        <v>0</v>
      </c>
      <c r="AN11" s="119"/>
      <c r="AO11" s="120"/>
      <c r="AP11" s="120"/>
      <c r="AQ11" s="120"/>
      <c r="AR11" s="242">
        <f aca="true" t="shared" si="7" ref="AR11:AR26">SUM(AN11:AQ11)</f>
        <v>0</v>
      </c>
      <c r="AS11" s="119"/>
      <c r="AT11" s="120"/>
      <c r="AU11" s="120"/>
      <c r="AV11" s="120"/>
      <c r="AW11" s="242">
        <f aca="true" t="shared" si="8" ref="AW11:AW26">SUM(AS11:AV11)</f>
        <v>0</v>
      </c>
      <c r="AX11" s="245"/>
      <c r="AY11" s="246"/>
      <c r="AZ11" s="246"/>
      <c r="BA11" s="246"/>
      <c r="BB11" s="242"/>
      <c r="BC11" s="119"/>
      <c r="BD11" s="120"/>
      <c r="BE11" s="120"/>
      <c r="BF11" s="120"/>
      <c r="BG11" s="242">
        <f aca="true" t="shared" si="9" ref="BG11:BG26">SUM(BC11:BF11)</f>
        <v>0</v>
      </c>
      <c r="BH11" s="237"/>
      <c r="BI11" s="120"/>
      <c r="BJ11" s="120"/>
      <c r="BK11" s="120"/>
      <c r="BL11" s="242">
        <f aca="true" t="shared" si="10" ref="BL11:BL26">SUM(BH11:BK11)</f>
        <v>0</v>
      </c>
      <c r="BM11" s="119"/>
      <c r="BN11" s="120"/>
      <c r="BO11" s="120"/>
      <c r="BP11" s="121"/>
      <c r="BQ11" s="242">
        <f aca="true" t="shared" si="11" ref="BQ11:BQ26">SUM(BM11:BP11)</f>
        <v>0</v>
      </c>
      <c r="BR11" s="245">
        <f aca="true" t="shared" si="12" ref="BR11:BU12">E11+J11+BM11+O11+T11+Y11+AD11+AI11+AN11+BC11+BH11+AS11+AX11</f>
        <v>0</v>
      </c>
      <c r="BS11" s="246">
        <f>F11+K11+BN11+P11+U11+Z11+AE11+AJ11+AO11+BD11+BI11+AT11+AY11</f>
        <v>0</v>
      </c>
      <c r="BT11" s="246">
        <f t="shared" si="12"/>
        <v>0</v>
      </c>
      <c r="BU11" s="246">
        <f t="shared" si="12"/>
        <v>0</v>
      </c>
      <c r="BV11" s="247" t="s">
        <v>85</v>
      </c>
      <c r="BW11" s="242">
        <f>SUM(BR11:BU11)</f>
        <v>0</v>
      </c>
      <c r="BX11" s="52"/>
      <c r="BY11" s="249">
        <f aca="true" t="shared" si="13" ref="BY11:BY42">SUM(BZ11:CV11)</f>
        <v>0</v>
      </c>
      <c r="BZ11" s="250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251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</row>
    <row r="12" spans="1:128" s="4" customFormat="1" ht="13.5" customHeight="1">
      <c r="A12" s="524"/>
      <c r="B12" s="266" t="s">
        <v>1</v>
      </c>
      <c r="C12" s="529"/>
      <c r="D12" s="530"/>
      <c r="E12" s="243"/>
      <c r="F12" s="244"/>
      <c r="G12" s="244"/>
      <c r="H12" s="244"/>
      <c r="I12" s="248">
        <f t="shared" si="0"/>
        <v>0</v>
      </c>
      <c r="J12" s="243"/>
      <c r="K12" s="244"/>
      <c r="L12" s="244"/>
      <c r="M12" s="244"/>
      <c r="N12" s="248">
        <f t="shared" si="1"/>
        <v>0</v>
      </c>
      <c r="O12" s="122"/>
      <c r="P12" s="123"/>
      <c r="Q12" s="123"/>
      <c r="R12" s="123"/>
      <c r="S12" s="248">
        <f t="shared" si="2"/>
        <v>0</v>
      </c>
      <c r="T12" s="122"/>
      <c r="U12" s="123"/>
      <c r="V12" s="123"/>
      <c r="W12" s="123"/>
      <c r="X12" s="248">
        <f t="shared" si="3"/>
        <v>0</v>
      </c>
      <c r="Y12" s="122"/>
      <c r="Z12" s="123"/>
      <c r="AA12" s="123"/>
      <c r="AB12" s="123"/>
      <c r="AC12" s="248">
        <f t="shared" si="4"/>
        <v>0</v>
      </c>
      <c r="AD12" s="122"/>
      <c r="AE12" s="123"/>
      <c r="AF12" s="123"/>
      <c r="AG12" s="123"/>
      <c r="AH12" s="248">
        <f t="shared" si="5"/>
        <v>0</v>
      </c>
      <c r="AI12" s="122"/>
      <c r="AJ12" s="123"/>
      <c r="AK12" s="123"/>
      <c r="AL12" s="123"/>
      <c r="AM12" s="248">
        <f t="shared" si="6"/>
        <v>0</v>
      </c>
      <c r="AN12" s="122"/>
      <c r="AO12" s="123"/>
      <c r="AP12" s="123"/>
      <c r="AQ12" s="123"/>
      <c r="AR12" s="248">
        <f t="shared" si="7"/>
        <v>0</v>
      </c>
      <c r="AS12" s="122"/>
      <c r="AT12" s="123"/>
      <c r="AU12" s="123"/>
      <c r="AV12" s="123"/>
      <c r="AW12" s="248">
        <f t="shared" si="8"/>
        <v>0</v>
      </c>
      <c r="AX12" s="266"/>
      <c r="AY12" s="267"/>
      <c r="AZ12" s="267"/>
      <c r="BA12" s="267"/>
      <c r="BB12" s="248"/>
      <c r="BC12" s="122"/>
      <c r="BD12" s="123"/>
      <c r="BE12" s="123"/>
      <c r="BF12" s="123"/>
      <c r="BG12" s="248">
        <f t="shared" si="9"/>
        <v>0</v>
      </c>
      <c r="BH12" s="238"/>
      <c r="BI12" s="123"/>
      <c r="BJ12" s="123"/>
      <c r="BK12" s="123"/>
      <c r="BL12" s="248">
        <f t="shared" si="10"/>
        <v>0</v>
      </c>
      <c r="BM12" s="122"/>
      <c r="BN12" s="123"/>
      <c r="BO12" s="123"/>
      <c r="BP12" s="124"/>
      <c r="BQ12" s="248">
        <f t="shared" si="11"/>
        <v>0</v>
      </c>
      <c r="BR12" s="266">
        <f t="shared" si="12"/>
        <v>0</v>
      </c>
      <c r="BS12" s="267">
        <f t="shared" si="12"/>
        <v>0</v>
      </c>
      <c r="BT12" s="267">
        <f t="shared" si="12"/>
        <v>0</v>
      </c>
      <c r="BU12" s="267">
        <f t="shared" si="12"/>
        <v>0</v>
      </c>
      <c r="BV12" s="252" t="s">
        <v>85</v>
      </c>
      <c r="BW12" s="248">
        <f aca="true" t="shared" si="14" ref="BW12:BW26">SUM(BR12:BU12)</f>
        <v>0</v>
      </c>
      <c r="BX12" s="52"/>
      <c r="BY12" s="249">
        <f t="shared" si="13"/>
        <v>0</v>
      </c>
      <c r="BZ12" s="238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253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</row>
    <row r="13" spans="1:128" s="4" customFormat="1" ht="13.5" customHeight="1">
      <c r="A13" s="524"/>
      <c r="B13" s="266" t="s">
        <v>2</v>
      </c>
      <c r="C13" s="530"/>
      <c r="D13" s="534"/>
      <c r="E13" s="243"/>
      <c r="F13" s="244"/>
      <c r="G13" s="244"/>
      <c r="H13" s="244"/>
      <c r="I13" s="248">
        <f t="shared" si="0"/>
        <v>0</v>
      </c>
      <c r="J13" s="243"/>
      <c r="K13" s="244"/>
      <c r="L13" s="244"/>
      <c r="M13" s="244"/>
      <c r="N13" s="248">
        <f t="shared" si="1"/>
        <v>0</v>
      </c>
      <c r="O13" s="122"/>
      <c r="P13" s="123"/>
      <c r="Q13" s="123"/>
      <c r="R13" s="123"/>
      <c r="S13" s="248">
        <f t="shared" si="2"/>
        <v>0</v>
      </c>
      <c r="T13" s="122"/>
      <c r="U13" s="123"/>
      <c r="V13" s="123"/>
      <c r="W13" s="123"/>
      <c r="X13" s="248">
        <f t="shared" si="3"/>
        <v>0</v>
      </c>
      <c r="Y13" s="122"/>
      <c r="Z13" s="123"/>
      <c r="AA13" s="123"/>
      <c r="AB13" s="123"/>
      <c r="AC13" s="248">
        <f t="shared" si="4"/>
        <v>0</v>
      </c>
      <c r="AD13" s="122"/>
      <c r="AE13" s="123"/>
      <c r="AF13" s="123"/>
      <c r="AG13" s="123"/>
      <c r="AH13" s="248">
        <f t="shared" si="5"/>
        <v>0</v>
      </c>
      <c r="AI13" s="122"/>
      <c r="AJ13" s="123"/>
      <c r="AK13" s="123"/>
      <c r="AL13" s="123"/>
      <c r="AM13" s="248">
        <f t="shared" si="6"/>
        <v>0</v>
      </c>
      <c r="AN13" s="122"/>
      <c r="AO13" s="123"/>
      <c r="AP13" s="123"/>
      <c r="AQ13" s="123"/>
      <c r="AR13" s="248">
        <f t="shared" si="7"/>
        <v>0</v>
      </c>
      <c r="AS13" s="122"/>
      <c r="AT13" s="123"/>
      <c r="AU13" s="123"/>
      <c r="AV13" s="123"/>
      <c r="AW13" s="248">
        <f t="shared" si="8"/>
        <v>0</v>
      </c>
      <c r="AX13" s="266"/>
      <c r="AY13" s="267"/>
      <c r="AZ13" s="267"/>
      <c r="BA13" s="267"/>
      <c r="BB13" s="248"/>
      <c r="BC13" s="122"/>
      <c r="BD13" s="123"/>
      <c r="BE13" s="123"/>
      <c r="BF13" s="123"/>
      <c r="BG13" s="248">
        <f t="shared" si="9"/>
        <v>0</v>
      </c>
      <c r="BH13" s="238"/>
      <c r="BI13" s="123"/>
      <c r="BJ13" s="123"/>
      <c r="BK13" s="123"/>
      <c r="BL13" s="248">
        <f t="shared" si="10"/>
        <v>0</v>
      </c>
      <c r="BM13" s="122"/>
      <c r="BN13" s="123"/>
      <c r="BO13" s="123"/>
      <c r="BP13" s="124"/>
      <c r="BQ13" s="248">
        <f t="shared" si="11"/>
        <v>0</v>
      </c>
      <c r="BR13" s="266">
        <f aca="true" t="shared" si="15" ref="BR13:BR26">E13+J13+BM13+O13+T13+Y13+AD13+AI13+AN13+BC13+BH13+AS13+AX13</f>
        <v>0</v>
      </c>
      <c r="BS13" s="267">
        <f aca="true" t="shared" si="16" ref="BS13:BS26">F13+K13+BN13+P13+U13+Z13+AE13+AJ13+AO13+BD13+BI13+AT13+AY13</f>
        <v>0</v>
      </c>
      <c r="BT13" s="267">
        <f aca="true" t="shared" si="17" ref="BT13:BT26">G13+L13+BO13+Q13+V13+AA13+AF13+AK13+AP13+BE13+BJ13+AU13+AZ13</f>
        <v>0</v>
      </c>
      <c r="BU13" s="267">
        <f aca="true" t="shared" si="18" ref="BU13:BU26">H13+M13+BP13+R13+W13+AB13+AG13+AL13+AQ13+BF13+BK13+AV13+BA13</f>
        <v>0</v>
      </c>
      <c r="BV13" s="252" t="s">
        <v>85</v>
      </c>
      <c r="BW13" s="248">
        <f t="shared" si="14"/>
        <v>0</v>
      </c>
      <c r="BX13" s="52"/>
      <c r="BY13" s="249">
        <f t="shared" si="13"/>
        <v>0</v>
      </c>
      <c r="BZ13" s="238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253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</row>
    <row r="14" spans="1:128" s="4" customFormat="1" ht="13.5" customHeight="1">
      <c r="A14" s="524"/>
      <c r="B14" s="266" t="s">
        <v>3</v>
      </c>
      <c r="C14" s="529"/>
      <c r="D14" s="530"/>
      <c r="E14" s="243"/>
      <c r="F14" s="244"/>
      <c r="G14" s="244"/>
      <c r="H14" s="244"/>
      <c r="I14" s="248">
        <f t="shared" si="0"/>
        <v>0</v>
      </c>
      <c r="J14" s="243"/>
      <c r="K14" s="244"/>
      <c r="L14" s="244"/>
      <c r="M14" s="244"/>
      <c r="N14" s="248">
        <f t="shared" si="1"/>
        <v>0</v>
      </c>
      <c r="O14" s="122"/>
      <c r="P14" s="123"/>
      <c r="Q14" s="123"/>
      <c r="R14" s="123"/>
      <c r="S14" s="248">
        <f t="shared" si="2"/>
        <v>0</v>
      </c>
      <c r="T14" s="122"/>
      <c r="U14" s="123"/>
      <c r="V14" s="123"/>
      <c r="W14" s="123"/>
      <c r="X14" s="248">
        <f t="shared" si="3"/>
        <v>0</v>
      </c>
      <c r="Y14" s="122"/>
      <c r="Z14" s="123"/>
      <c r="AA14" s="123"/>
      <c r="AB14" s="123"/>
      <c r="AC14" s="248">
        <f t="shared" si="4"/>
        <v>0</v>
      </c>
      <c r="AD14" s="122"/>
      <c r="AE14" s="123"/>
      <c r="AF14" s="123"/>
      <c r="AG14" s="123"/>
      <c r="AH14" s="248">
        <f t="shared" si="5"/>
        <v>0</v>
      </c>
      <c r="AI14" s="122"/>
      <c r="AJ14" s="123"/>
      <c r="AK14" s="123"/>
      <c r="AL14" s="123"/>
      <c r="AM14" s="248">
        <f t="shared" si="6"/>
        <v>0</v>
      </c>
      <c r="AN14" s="122"/>
      <c r="AO14" s="123"/>
      <c r="AP14" s="123"/>
      <c r="AQ14" s="123"/>
      <c r="AR14" s="248">
        <f t="shared" si="7"/>
        <v>0</v>
      </c>
      <c r="AS14" s="122"/>
      <c r="AT14" s="123"/>
      <c r="AU14" s="123"/>
      <c r="AV14" s="123"/>
      <c r="AW14" s="248">
        <f t="shared" si="8"/>
        <v>0</v>
      </c>
      <c r="AX14" s="266"/>
      <c r="AY14" s="267"/>
      <c r="AZ14" s="267"/>
      <c r="BA14" s="267"/>
      <c r="BB14" s="248"/>
      <c r="BC14" s="122"/>
      <c r="BD14" s="123"/>
      <c r="BE14" s="123"/>
      <c r="BF14" s="123"/>
      <c r="BG14" s="248">
        <f t="shared" si="9"/>
        <v>0</v>
      </c>
      <c r="BH14" s="238"/>
      <c r="BI14" s="123"/>
      <c r="BJ14" s="123"/>
      <c r="BK14" s="123"/>
      <c r="BL14" s="248">
        <f t="shared" si="10"/>
        <v>0</v>
      </c>
      <c r="BM14" s="122"/>
      <c r="BN14" s="123"/>
      <c r="BO14" s="123"/>
      <c r="BP14" s="124"/>
      <c r="BQ14" s="248">
        <f t="shared" si="11"/>
        <v>0</v>
      </c>
      <c r="BR14" s="266">
        <f t="shared" si="15"/>
        <v>0</v>
      </c>
      <c r="BS14" s="267">
        <f t="shared" si="16"/>
        <v>0</v>
      </c>
      <c r="BT14" s="267">
        <f t="shared" si="17"/>
        <v>0</v>
      </c>
      <c r="BU14" s="267">
        <f t="shared" si="18"/>
        <v>0</v>
      </c>
      <c r="BV14" s="252" t="s">
        <v>85</v>
      </c>
      <c r="BW14" s="248">
        <f t="shared" si="14"/>
        <v>0</v>
      </c>
      <c r="BX14" s="52"/>
      <c r="BY14" s="249">
        <f t="shared" si="13"/>
        <v>0</v>
      </c>
      <c r="BZ14" s="238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253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</row>
    <row r="15" spans="1:128" s="4" customFormat="1" ht="13.5" customHeight="1">
      <c r="A15" s="524"/>
      <c r="B15" s="266" t="s">
        <v>4</v>
      </c>
      <c r="C15" s="530"/>
      <c r="D15" s="534"/>
      <c r="E15" s="243"/>
      <c r="F15" s="244"/>
      <c r="G15" s="244"/>
      <c r="H15" s="244"/>
      <c r="I15" s="248">
        <f t="shared" si="0"/>
        <v>0</v>
      </c>
      <c r="J15" s="243"/>
      <c r="K15" s="244"/>
      <c r="L15" s="244"/>
      <c r="M15" s="244"/>
      <c r="N15" s="248">
        <f t="shared" si="1"/>
        <v>0</v>
      </c>
      <c r="O15" s="122"/>
      <c r="P15" s="123"/>
      <c r="Q15" s="123"/>
      <c r="R15" s="123"/>
      <c r="S15" s="248">
        <f t="shared" si="2"/>
        <v>0</v>
      </c>
      <c r="T15" s="122"/>
      <c r="U15" s="123"/>
      <c r="V15" s="123"/>
      <c r="W15" s="123"/>
      <c r="X15" s="248">
        <f t="shared" si="3"/>
        <v>0</v>
      </c>
      <c r="Y15" s="122"/>
      <c r="Z15" s="123"/>
      <c r="AA15" s="123"/>
      <c r="AB15" s="123"/>
      <c r="AC15" s="248">
        <f t="shared" si="4"/>
        <v>0</v>
      </c>
      <c r="AD15" s="122"/>
      <c r="AE15" s="123"/>
      <c r="AF15" s="123"/>
      <c r="AG15" s="123"/>
      <c r="AH15" s="248">
        <f t="shared" si="5"/>
        <v>0</v>
      </c>
      <c r="AI15" s="122"/>
      <c r="AJ15" s="123"/>
      <c r="AK15" s="123"/>
      <c r="AL15" s="123"/>
      <c r="AM15" s="248">
        <f t="shared" si="6"/>
        <v>0</v>
      </c>
      <c r="AN15" s="122"/>
      <c r="AO15" s="123"/>
      <c r="AP15" s="123"/>
      <c r="AQ15" s="123"/>
      <c r="AR15" s="248">
        <f t="shared" si="7"/>
        <v>0</v>
      </c>
      <c r="AS15" s="122"/>
      <c r="AT15" s="123"/>
      <c r="AU15" s="123"/>
      <c r="AV15" s="123"/>
      <c r="AW15" s="248">
        <f t="shared" si="8"/>
        <v>0</v>
      </c>
      <c r="AX15" s="266"/>
      <c r="AY15" s="267"/>
      <c r="AZ15" s="267"/>
      <c r="BA15" s="267"/>
      <c r="BB15" s="248"/>
      <c r="BC15" s="122"/>
      <c r="BD15" s="123"/>
      <c r="BE15" s="123"/>
      <c r="BF15" s="123"/>
      <c r="BG15" s="248">
        <f t="shared" si="9"/>
        <v>0</v>
      </c>
      <c r="BH15" s="238"/>
      <c r="BI15" s="123"/>
      <c r="BJ15" s="123"/>
      <c r="BK15" s="123"/>
      <c r="BL15" s="248">
        <f t="shared" si="10"/>
        <v>0</v>
      </c>
      <c r="BM15" s="122"/>
      <c r="BN15" s="123"/>
      <c r="BO15" s="123"/>
      <c r="BP15" s="124"/>
      <c r="BQ15" s="248">
        <f t="shared" si="11"/>
        <v>0</v>
      </c>
      <c r="BR15" s="266">
        <f t="shared" si="15"/>
        <v>0</v>
      </c>
      <c r="BS15" s="267">
        <f t="shared" si="16"/>
        <v>0</v>
      </c>
      <c r="BT15" s="267">
        <f t="shared" si="17"/>
        <v>0</v>
      </c>
      <c r="BU15" s="267">
        <f t="shared" si="18"/>
        <v>0</v>
      </c>
      <c r="BV15" s="252" t="s">
        <v>85</v>
      </c>
      <c r="BW15" s="248">
        <f t="shared" si="14"/>
        <v>0</v>
      </c>
      <c r="BX15" s="52"/>
      <c r="BY15" s="249">
        <f t="shared" si="13"/>
        <v>0</v>
      </c>
      <c r="BZ15" s="238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253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</row>
    <row r="16" spans="1:128" s="4" customFormat="1" ht="13.5" customHeight="1">
      <c r="A16" s="524"/>
      <c r="B16" s="266" t="s">
        <v>5</v>
      </c>
      <c r="C16" s="529"/>
      <c r="D16" s="530"/>
      <c r="E16" s="243"/>
      <c r="F16" s="244"/>
      <c r="G16" s="244"/>
      <c r="H16" s="244"/>
      <c r="I16" s="248">
        <f t="shared" si="0"/>
        <v>0</v>
      </c>
      <c r="J16" s="243"/>
      <c r="K16" s="244"/>
      <c r="L16" s="244"/>
      <c r="M16" s="244"/>
      <c r="N16" s="248">
        <f t="shared" si="1"/>
        <v>0</v>
      </c>
      <c r="O16" s="122"/>
      <c r="P16" s="123"/>
      <c r="Q16" s="123"/>
      <c r="R16" s="123"/>
      <c r="S16" s="248">
        <f t="shared" si="2"/>
        <v>0</v>
      </c>
      <c r="T16" s="122"/>
      <c r="U16" s="123"/>
      <c r="V16" s="123"/>
      <c r="W16" s="123"/>
      <c r="X16" s="248">
        <f t="shared" si="3"/>
        <v>0</v>
      </c>
      <c r="Y16" s="122"/>
      <c r="Z16" s="123"/>
      <c r="AA16" s="123"/>
      <c r="AB16" s="123"/>
      <c r="AC16" s="248">
        <f t="shared" si="4"/>
        <v>0</v>
      </c>
      <c r="AD16" s="122"/>
      <c r="AE16" s="123"/>
      <c r="AF16" s="123"/>
      <c r="AG16" s="123"/>
      <c r="AH16" s="248">
        <f t="shared" si="5"/>
        <v>0</v>
      </c>
      <c r="AI16" s="122"/>
      <c r="AJ16" s="123"/>
      <c r="AK16" s="123"/>
      <c r="AL16" s="123"/>
      <c r="AM16" s="248">
        <f t="shared" si="6"/>
        <v>0</v>
      </c>
      <c r="AN16" s="122"/>
      <c r="AO16" s="123"/>
      <c r="AP16" s="123"/>
      <c r="AQ16" s="123"/>
      <c r="AR16" s="248">
        <f t="shared" si="7"/>
        <v>0</v>
      </c>
      <c r="AS16" s="122"/>
      <c r="AT16" s="123"/>
      <c r="AU16" s="123"/>
      <c r="AV16" s="123"/>
      <c r="AW16" s="248">
        <f t="shared" si="8"/>
        <v>0</v>
      </c>
      <c r="AX16" s="266"/>
      <c r="AY16" s="267"/>
      <c r="AZ16" s="267"/>
      <c r="BA16" s="267"/>
      <c r="BB16" s="248"/>
      <c r="BC16" s="122"/>
      <c r="BD16" s="123"/>
      <c r="BE16" s="123"/>
      <c r="BF16" s="123"/>
      <c r="BG16" s="248">
        <f t="shared" si="9"/>
        <v>0</v>
      </c>
      <c r="BH16" s="238"/>
      <c r="BI16" s="123"/>
      <c r="BJ16" s="123"/>
      <c r="BK16" s="123"/>
      <c r="BL16" s="248">
        <f t="shared" si="10"/>
        <v>0</v>
      </c>
      <c r="BM16" s="122"/>
      <c r="BN16" s="123"/>
      <c r="BO16" s="123"/>
      <c r="BP16" s="124"/>
      <c r="BQ16" s="248">
        <f t="shared" si="11"/>
        <v>0</v>
      </c>
      <c r="BR16" s="266">
        <f t="shared" si="15"/>
        <v>0</v>
      </c>
      <c r="BS16" s="267">
        <f t="shared" si="16"/>
        <v>0</v>
      </c>
      <c r="BT16" s="267">
        <f t="shared" si="17"/>
        <v>0</v>
      </c>
      <c r="BU16" s="267">
        <f t="shared" si="18"/>
        <v>0</v>
      </c>
      <c r="BV16" s="252" t="s">
        <v>85</v>
      </c>
      <c r="BW16" s="248">
        <f t="shared" si="14"/>
        <v>0</v>
      </c>
      <c r="BX16" s="52"/>
      <c r="BY16" s="249">
        <f t="shared" si="13"/>
        <v>0</v>
      </c>
      <c r="BZ16" s="238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253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</row>
    <row r="17" spans="1:128" s="4" customFormat="1" ht="13.5" customHeight="1">
      <c r="A17" s="524"/>
      <c r="B17" s="266" t="s">
        <v>6</v>
      </c>
      <c r="C17" s="530"/>
      <c r="D17" s="534"/>
      <c r="E17" s="243"/>
      <c r="F17" s="244"/>
      <c r="G17" s="244"/>
      <c r="H17" s="244"/>
      <c r="I17" s="248">
        <f t="shared" si="0"/>
        <v>0</v>
      </c>
      <c r="J17" s="243"/>
      <c r="K17" s="244"/>
      <c r="L17" s="244"/>
      <c r="M17" s="244"/>
      <c r="N17" s="248">
        <f t="shared" si="1"/>
        <v>0</v>
      </c>
      <c r="O17" s="122"/>
      <c r="P17" s="123"/>
      <c r="Q17" s="123"/>
      <c r="R17" s="123"/>
      <c r="S17" s="248">
        <f t="shared" si="2"/>
        <v>0</v>
      </c>
      <c r="T17" s="122"/>
      <c r="U17" s="123"/>
      <c r="V17" s="123"/>
      <c r="W17" s="123"/>
      <c r="X17" s="248">
        <f t="shared" si="3"/>
        <v>0</v>
      </c>
      <c r="Y17" s="122"/>
      <c r="Z17" s="123"/>
      <c r="AA17" s="123"/>
      <c r="AB17" s="123"/>
      <c r="AC17" s="248">
        <f t="shared" si="4"/>
        <v>0</v>
      </c>
      <c r="AD17" s="122"/>
      <c r="AE17" s="123"/>
      <c r="AF17" s="123"/>
      <c r="AG17" s="123"/>
      <c r="AH17" s="248">
        <f t="shared" si="5"/>
        <v>0</v>
      </c>
      <c r="AI17" s="122"/>
      <c r="AJ17" s="123"/>
      <c r="AK17" s="123"/>
      <c r="AL17" s="123"/>
      <c r="AM17" s="248">
        <f t="shared" si="6"/>
        <v>0</v>
      </c>
      <c r="AN17" s="122"/>
      <c r="AO17" s="123"/>
      <c r="AP17" s="123"/>
      <c r="AQ17" s="123"/>
      <c r="AR17" s="248">
        <f t="shared" si="7"/>
        <v>0</v>
      </c>
      <c r="AS17" s="122"/>
      <c r="AT17" s="123"/>
      <c r="AU17" s="123"/>
      <c r="AV17" s="123"/>
      <c r="AW17" s="248">
        <f t="shared" si="8"/>
        <v>0</v>
      </c>
      <c r="AX17" s="266"/>
      <c r="AY17" s="267"/>
      <c r="AZ17" s="267"/>
      <c r="BA17" s="267"/>
      <c r="BB17" s="248"/>
      <c r="BC17" s="122"/>
      <c r="BD17" s="123"/>
      <c r="BE17" s="123"/>
      <c r="BF17" s="123"/>
      <c r="BG17" s="248">
        <f t="shared" si="9"/>
        <v>0</v>
      </c>
      <c r="BH17" s="238"/>
      <c r="BI17" s="123"/>
      <c r="BJ17" s="123"/>
      <c r="BK17" s="123"/>
      <c r="BL17" s="248">
        <f t="shared" si="10"/>
        <v>0</v>
      </c>
      <c r="BM17" s="122"/>
      <c r="BN17" s="123"/>
      <c r="BO17" s="123"/>
      <c r="BP17" s="124"/>
      <c r="BQ17" s="248">
        <f t="shared" si="11"/>
        <v>0</v>
      </c>
      <c r="BR17" s="266">
        <f t="shared" si="15"/>
        <v>0</v>
      </c>
      <c r="BS17" s="267">
        <f t="shared" si="16"/>
        <v>0</v>
      </c>
      <c r="BT17" s="267">
        <f t="shared" si="17"/>
        <v>0</v>
      </c>
      <c r="BU17" s="267">
        <f t="shared" si="18"/>
        <v>0</v>
      </c>
      <c r="BV17" s="252" t="s">
        <v>85</v>
      </c>
      <c r="BW17" s="248">
        <f t="shared" si="14"/>
        <v>0</v>
      </c>
      <c r="BX17" s="52"/>
      <c r="BY17" s="249">
        <f t="shared" si="13"/>
        <v>0</v>
      </c>
      <c r="BZ17" s="238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253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</row>
    <row r="18" spans="1:128" s="4" customFormat="1" ht="13.5" customHeight="1">
      <c r="A18" s="524"/>
      <c r="B18" s="266" t="s">
        <v>7</v>
      </c>
      <c r="C18" s="530"/>
      <c r="D18" s="544"/>
      <c r="E18" s="243"/>
      <c r="F18" s="244"/>
      <c r="G18" s="244"/>
      <c r="H18" s="244"/>
      <c r="I18" s="248">
        <f t="shared" si="0"/>
        <v>0</v>
      </c>
      <c r="J18" s="243"/>
      <c r="K18" s="244"/>
      <c r="L18" s="244"/>
      <c r="M18" s="244"/>
      <c r="N18" s="248">
        <f t="shared" si="1"/>
        <v>0</v>
      </c>
      <c r="O18" s="122"/>
      <c r="P18" s="123"/>
      <c r="Q18" s="123"/>
      <c r="R18" s="123"/>
      <c r="S18" s="248">
        <f t="shared" si="2"/>
        <v>0</v>
      </c>
      <c r="T18" s="122"/>
      <c r="U18" s="123"/>
      <c r="V18" s="123"/>
      <c r="W18" s="123"/>
      <c r="X18" s="248">
        <f t="shared" si="3"/>
        <v>0</v>
      </c>
      <c r="Y18" s="122"/>
      <c r="Z18" s="123"/>
      <c r="AA18" s="123"/>
      <c r="AB18" s="123"/>
      <c r="AC18" s="248">
        <f t="shared" si="4"/>
        <v>0</v>
      </c>
      <c r="AD18" s="122"/>
      <c r="AE18" s="123"/>
      <c r="AF18" s="123"/>
      <c r="AG18" s="123"/>
      <c r="AH18" s="248">
        <f t="shared" si="5"/>
        <v>0</v>
      </c>
      <c r="AI18" s="122"/>
      <c r="AJ18" s="123"/>
      <c r="AK18" s="123"/>
      <c r="AL18" s="123"/>
      <c r="AM18" s="248">
        <f t="shared" si="6"/>
        <v>0</v>
      </c>
      <c r="AN18" s="122"/>
      <c r="AO18" s="123"/>
      <c r="AP18" s="123"/>
      <c r="AQ18" s="123"/>
      <c r="AR18" s="248">
        <f t="shared" si="7"/>
        <v>0</v>
      </c>
      <c r="AS18" s="122"/>
      <c r="AT18" s="123"/>
      <c r="AU18" s="123"/>
      <c r="AV18" s="123"/>
      <c r="AW18" s="248">
        <f t="shared" si="8"/>
        <v>0</v>
      </c>
      <c r="AX18" s="266"/>
      <c r="AY18" s="267"/>
      <c r="AZ18" s="267"/>
      <c r="BA18" s="267"/>
      <c r="BB18" s="248"/>
      <c r="BC18" s="122"/>
      <c r="BD18" s="123"/>
      <c r="BE18" s="123"/>
      <c r="BF18" s="123"/>
      <c r="BG18" s="248">
        <f t="shared" si="9"/>
        <v>0</v>
      </c>
      <c r="BH18" s="238"/>
      <c r="BI18" s="123"/>
      <c r="BJ18" s="123"/>
      <c r="BK18" s="123"/>
      <c r="BL18" s="248">
        <f t="shared" si="10"/>
        <v>0</v>
      </c>
      <c r="BM18" s="122"/>
      <c r="BN18" s="123"/>
      <c r="BO18" s="123"/>
      <c r="BP18" s="124"/>
      <c r="BQ18" s="248">
        <f t="shared" si="11"/>
        <v>0</v>
      </c>
      <c r="BR18" s="266">
        <f t="shared" si="15"/>
        <v>0</v>
      </c>
      <c r="BS18" s="267">
        <f t="shared" si="16"/>
        <v>0</v>
      </c>
      <c r="BT18" s="267">
        <f t="shared" si="17"/>
        <v>0</v>
      </c>
      <c r="BU18" s="267">
        <f t="shared" si="18"/>
        <v>0</v>
      </c>
      <c r="BV18" s="252" t="s">
        <v>85</v>
      </c>
      <c r="BW18" s="248">
        <f t="shared" si="14"/>
        <v>0</v>
      </c>
      <c r="BX18" s="52"/>
      <c r="BY18" s="249">
        <f t="shared" si="13"/>
        <v>0</v>
      </c>
      <c r="BZ18" s="238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253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</row>
    <row r="19" spans="1:128" s="4" customFormat="1" ht="13.5" customHeight="1">
      <c r="A19" s="524"/>
      <c r="B19" s="266" t="s">
        <v>8</v>
      </c>
      <c r="C19" s="530"/>
      <c r="D19" s="544"/>
      <c r="E19" s="243"/>
      <c r="F19" s="244"/>
      <c r="G19" s="244"/>
      <c r="H19" s="244"/>
      <c r="I19" s="248">
        <f t="shared" si="0"/>
        <v>0</v>
      </c>
      <c r="J19" s="243"/>
      <c r="K19" s="244"/>
      <c r="L19" s="244"/>
      <c r="M19" s="244"/>
      <c r="N19" s="248">
        <f t="shared" si="1"/>
        <v>0</v>
      </c>
      <c r="O19" s="122"/>
      <c r="P19" s="123"/>
      <c r="Q19" s="123"/>
      <c r="R19" s="123"/>
      <c r="S19" s="248">
        <f t="shared" si="2"/>
        <v>0</v>
      </c>
      <c r="T19" s="122"/>
      <c r="U19" s="123"/>
      <c r="V19" s="123"/>
      <c r="W19" s="123"/>
      <c r="X19" s="248">
        <f t="shared" si="3"/>
        <v>0</v>
      </c>
      <c r="Y19" s="122"/>
      <c r="Z19" s="123"/>
      <c r="AA19" s="123"/>
      <c r="AB19" s="123"/>
      <c r="AC19" s="248">
        <f t="shared" si="4"/>
        <v>0</v>
      </c>
      <c r="AD19" s="122"/>
      <c r="AE19" s="123"/>
      <c r="AF19" s="123"/>
      <c r="AG19" s="123"/>
      <c r="AH19" s="248">
        <f t="shared" si="5"/>
        <v>0</v>
      </c>
      <c r="AI19" s="122"/>
      <c r="AJ19" s="123"/>
      <c r="AK19" s="123"/>
      <c r="AL19" s="123"/>
      <c r="AM19" s="248">
        <f t="shared" si="6"/>
        <v>0</v>
      </c>
      <c r="AN19" s="122"/>
      <c r="AO19" s="123"/>
      <c r="AP19" s="123"/>
      <c r="AQ19" s="123"/>
      <c r="AR19" s="248">
        <f t="shared" si="7"/>
        <v>0</v>
      </c>
      <c r="AS19" s="122"/>
      <c r="AT19" s="123"/>
      <c r="AU19" s="123"/>
      <c r="AV19" s="123"/>
      <c r="AW19" s="248">
        <f t="shared" si="8"/>
        <v>0</v>
      </c>
      <c r="AX19" s="266"/>
      <c r="AY19" s="267"/>
      <c r="AZ19" s="267"/>
      <c r="BA19" s="267"/>
      <c r="BB19" s="248"/>
      <c r="BC19" s="122"/>
      <c r="BD19" s="123"/>
      <c r="BE19" s="123"/>
      <c r="BF19" s="123"/>
      <c r="BG19" s="248">
        <f t="shared" si="9"/>
        <v>0</v>
      </c>
      <c r="BH19" s="238"/>
      <c r="BI19" s="123"/>
      <c r="BJ19" s="123"/>
      <c r="BK19" s="123"/>
      <c r="BL19" s="248">
        <f t="shared" si="10"/>
        <v>0</v>
      </c>
      <c r="BM19" s="122"/>
      <c r="BN19" s="123"/>
      <c r="BO19" s="123"/>
      <c r="BP19" s="124"/>
      <c r="BQ19" s="248">
        <f t="shared" si="11"/>
        <v>0</v>
      </c>
      <c r="BR19" s="266">
        <f t="shared" si="15"/>
        <v>0</v>
      </c>
      <c r="BS19" s="267">
        <f t="shared" si="16"/>
        <v>0</v>
      </c>
      <c r="BT19" s="267">
        <f t="shared" si="17"/>
        <v>0</v>
      </c>
      <c r="BU19" s="267">
        <f t="shared" si="18"/>
        <v>0</v>
      </c>
      <c r="BV19" s="252" t="s">
        <v>85</v>
      </c>
      <c r="BW19" s="248">
        <f t="shared" si="14"/>
        <v>0</v>
      </c>
      <c r="BX19" s="52"/>
      <c r="BY19" s="249">
        <f t="shared" si="13"/>
        <v>0</v>
      </c>
      <c r="BZ19" s="238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253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</row>
    <row r="20" spans="1:128" s="4" customFormat="1" ht="13.5" customHeight="1">
      <c r="A20" s="524"/>
      <c r="B20" s="266" t="s">
        <v>9</v>
      </c>
      <c r="C20" s="530"/>
      <c r="D20" s="544"/>
      <c r="E20" s="243"/>
      <c r="F20" s="244"/>
      <c r="G20" s="244"/>
      <c r="H20" s="244"/>
      <c r="I20" s="248">
        <f t="shared" si="0"/>
        <v>0</v>
      </c>
      <c r="J20" s="243"/>
      <c r="K20" s="244"/>
      <c r="L20" s="244"/>
      <c r="M20" s="244"/>
      <c r="N20" s="248">
        <f t="shared" si="1"/>
        <v>0</v>
      </c>
      <c r="O20" s="122"/>
      <c r="P20" s="123"/>
      <c r="Q20" s="123"/>
      <c r="R20" s="123"/>
      <c r="S20" s="248">
        <f t="shared" si="2"/>
        <v>0</v>
      </c>
      <c r="T20" s="122"/>
      <c r="U20" s="123"/>
      <c r="V20" s="123"/>
      <c r="W20" s="123"/>
      <c r="X20" s="248">
        <f t="shared" si="3"/>
        <v>0</v>
      </c>
      <c r="Y20" s="122"/>
      <c r="Z20" s="123"/>
      <c r="AA20" s="123"/>
      <c r="AB20" s="123"/>
      <c r="AC20" s="248">
        <f t="shared" si="4"/>
        <v>0</v>
      </c>
      <c r="AD20" s="122"/>
      <c r="AE20" s="123"/>
      <c r="AF20" s="123"/>
      <c r="AG20" s="123"/>
      <c r="AH20" s="248">
        <f t="shared" si="5"/>
        <v>0</v>
      </c>
      <c r="AI20" s="122"/>
      <c r="AJ20" s="123"/>
      <c r="AK20" s="123"/>
      <c r="AL20" s="123"/>
      <c r="AM20" s="248">
        <f t="shared" si="6"/>
        <v>0</v>
      </c>
      <c r="AN20" s="122"/>
      <c r="AO20" s="123"/>
      <c r="AP20" s="123"/>
      <c r="AQ20" s="123"/>
      <c r="AR20" s="248">
        <f t="shared" si="7"/>
        <v>0</v>
      </c>
      <c r="AS20" s="122"/>
      <c r="AT20" s="123"/>
      <c r="AU20" s="123"/>
      <c r="AV20" s="123"/>
      <c r="AW20" s="248">
        <f t="shared" si="8"/>
        <v>0</v>
      </c>
      <c r="AX20" s="266"/>
      <c r="AY20" s="267"/>
      <c r="AZ20" s="267"/>
      <c r="BA20" s="267"/>
      <c r="BB20" s="248"/>
      <c r="BC20" s="122"/>
      <c r="BD20" s="123"/>
      <c r="BE20" s="123"/>
      <c r="BF20" s="123"/>
      <c r="BG20" s="248">
        <f t="shared" si="9"/>
        <v>0</v>
      </c>
      <c r="BH20" s="238"/>
      <c r="BI20" s="123"/>
      <c r="BJ20" s="123"/>
      <c r="BK20" s="123"/>
      <c r="BL20" s="248">
        <f t="shared" si="10"/>
        <v>0</v>
      </c>
      <c r="BM20" s="122"/>
      <c r="BN20" s="123"/>
      <c r="BO20" s="123"/>
      <c r="BP20" s="124"/>
      <c r="BQ20" s="248">
        <f t="shared" si="11"/>
        <v>0</v>
      </c>
      <c r="BR20" s="266">
        <f t="shared" si="15"/>
        <v>0</v>
      </c>
      <c r="BS20" s="267">
        <f t="shared" si="16"/>
        <v>0</v>
      </c>
      <c r="BT20" s="267">
        <f t="shared" si="17"/>
        <v>0</v>
      </c>
      <c r="BU20" s="267">
        <f t="shared" si="18"/>
        <v>0</v>
      </c>
      <c r="BV20" s="252" t="s">
        <v>85</v>
      </c>
      <c r="BW20" s="248">
        <f t="shared" si="14"/>
        <v>0</v>
      </c>
      <c r="BX20" s="52"/>
      <c r="BY20" s="249">
        <f t="shared" si="13"/>
        <v>0</v>
      </c>
      <c r="BZ20" s="238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253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</row>
    <row r="21" spans="1:128" s="4" customFormat="1" ht="13.5" customHeight="1">
      <c r="A21" s="524"/>
      <c r="B21" s="266" t="s">
        <v>10</v>
      </c>
      <c r="C21" s="530"/>
      <c r="D21" s="544"/>
      <c r="E21" s="243"/>
      <c r="F21" s="244"/>
      <c r="G21" s="244"/>
      <c r="H21" s="244"/>
      <c r="I21" s="248">
        <f t="shared" si="0"/>
        <v>0</v>
      </c>
      <c r="J21" s="243"/>
      <c r="K21" s="244"/>
      <c r="L21" s="244"/>
      <c r="M21" s="244"/>
      <c r="N21" s="248">
        <f t="shared" si="1"/>
        <v>0</v>
      </c>
      <c r="O21" s="122"/>
      <c r="P21" s="123"/>
      <c r="Q21" s="123"/>
      <c r="R21" s="123"/>
      <c r="S21" s="248">
        <f t="shared" si="2"/>
        <v>0</v>
      </c>
      <c r="T21" s="122"/>
      <c r="U21" s="123"/>
      <c r="V21" s="123"/>
      <c r="W21" s="123"/>
      <c r="X21" s="248">
        <f t="shared" si="3"/>
        <v>0</v>
      </c>
      <c r="Y21" s="122"/>
      <c r="Z21" s="123"/>
      <c r="AA21" s="123"/>
      <c r="AB21" s="123"/>
      <c r="AC21" s="248">
        <f t="shared" si="4"/>
        <v>0</v>
      </c>
      <c r="AD21" s="122"/>
      <c r="AE21" s="123"/>
      <c r="AF21" s="123"/>
      <c r="AG21" s="123"/>
      <c r="AH21" s="248">
        <f t="shared" si="5"/>
        <v>0</v>
      </c>
      <c r="AI21" s="122"/>
      <c r="AJ21" s="123"/>
      <c r="AK21" s="123"/>
      <c r="AL21" s="123"/>
      <c r="AM21" s="248">
        <f t="shared" si="6"/>
        <v>0</v>
      </c>
      <c r="AN21" s="122"/>
      <c r="AO21" s="123"/>
      <c r="AP21" s="123"/>
      <c r="AQ21" s="123"/>
      <c r="AR21" s="248">
        <f t="shared" si="7"/>
        <v>0</v>
      </c>
      <c r="AS21" s="122"/>
      <c r="AT21" s="123"/>
      <c r="AU21" s="123"/>
      <c r="AV21" s="123"/>
      <c r="AW21" s="248">
        <f t="shared" si="8"/>
        <v>0</v>
      </c>
      <c r="AX21" s="266"/>
      <c r="AY21" s="267"/>
      <c r="AZ21" s="267"/>
      <c r="BA21" s="267"/>
      <c r="BB21" s="248"/>
      <c r="BC21" s="122"/>
      <c r="BD21" s="123"/>
      <c r="BE21" s="123"/>
      <c r="BF21" s="123"/>
      <c r="BG21" s="248">
        <f t="shared" si="9"/>
        <v>0</v>
      </c>
      <c r="BH21" s="238"/>
      <c r="BI21" s="123"/>
      <c r="BJ21" s="123"/>
      <c r="BK21" s="123"/>
      <c r="BL21" s="248">
        <f t="shared" si="10"/>
        <v>0</v>
      </c>
      <c r="BM21" s="122"/>
      <c r="BN21" s="123"/>
      <c r="BO21" s="123"/>
      <c r="BP21" s="124"/>
      <c r="BQ21" s="248">
        <f t="shared" si="11"/>
        <v>0</v>
      </c>
      <c r="BR21" s="266">
        <f t="shared" si="15"/>
        <v>0</v>
      </c>
      <c r="BS21" s="267">
        <f t="shared" si="16"/>
        <v>0</v>
      </c>
      <c r="BT21" s="267">
        <f t="shared" si="17"/>
        <v>0</v>
      </c>
      <c r="BU21" s="267">
        <f t="shared" si="18"/>
        <v>0</v>
      </c>
      <c r="BV21" s="252" t="s">
        <v>85</v>
      </c>
      <c r="BW21" s="248">
        <f t="shared" si="14"/>
        <v>0</v>
      </c>
      <c r="BX21" s="52"/>
      <c r="BY21" s="249">
        <f t="shared" si="13"/>
        <v>0</v>
      </c>
      <c r="BZ21" s="238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253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</row>
    <row r="22" spans="1:128" s="4" customFormat="1" ht="13.5" customHeight="1">
      <c r="A22" s="524"/>
      <c r="B22" s="266" t="s">
        <v>11</v>
      </c>
      <c r="C22" s="530"/>
      <c r="D22" s="544"/>
      <c r="E22" s="243"/>
      <c r="F22" s="244"/>
      <c r="G22" s="244"/>
      <c r="H22" s="244"/>
      <c r="I22" s="248">
        <f t="shared" si="0"/>
        <v>0</v>
      </c>
      <c r="J22" s="243"/>
      <c r="K22" s="244"/>
      <c r="L22" s="244"/>
      <c r="M22" s="244"/>
      <c r="N22" s="248">
        <f t="shared" si="1"/>
        <v>0</v>
      </c>
      <c r="O22" s="122"/>
      <c r="P22" s="123"/>
      <c r="Q22" s="123"/>
      <c r="R22" s="123"/>
      <c r="S22" s="248">
        <f t="shared" si="2"/>
        <v>0</v>
      </c>
      <c r="T22" s="122"/>
      <c r="U22" s="123"/>
      <c r="V22" s="123"/>
      <c r="W22" s="123"/>
      <c r="X22" s="248">
        <f t="shared" si="3"/>
        <v>0</v>
      </c>
      <c r="Y22" s="122"/>
      <c r="Z22" s="123"/>
      <c r="AA22" s="123"/>
      <c r="AB22" s="123"/>
      <c r="AC22" s="248">
        <f t="shared" si="4"/>
        <v>0</v>
      </c>
      <c r="AD22" s="122"/>
      <c r="AE22" s="123"/>
      <c r="AF22" s="123"/>
      <c r="AG22" s="123"/>
      <c r="AH22" s="248">
        <f t="shared" si="5"/>
        <v>0</v>
      </c>
      <c r="AI22" s="122"/>
      <c r="AJ22" s="123"/>
      <c r="AK22" s="123"/>
      <c r="AL22" s="123"/>
      <c r="AM22" s="248">
        <f t="shared" si="6"/>
        <v>0</v>
      </c>
      <c r="AN22" s="122"/>
      <c r="AO22" s="123"/>
      <c r="AP22" s="123"/>
      <c r="AQ22" s="123"/>
      <c r="AR22" s="248">
        <f t="shared" si="7"/>
        <v>0</v>
      </c>
      <c r="AS22" s="122"/>
      <c r="AT22" s="123"/>
      <c r="AU22" s="123"/>
      <c r="AV22" s="123"/>
      <c r="AW22" s="248">
        <f t="shared" si="8"/>
        <v>0</v>
      </c>
      <c r="AX22" s="266"/>
      <c r="AY22" s="267"/>
      <c r="AZ22" s="267"/>
      <c r="BA22" s="267"/>
      <c r="BB22" s="248"/>
      <c r="BC22" s="122"/>
      <c r="BD22" s="123"/>
      <c r="BE22" s="123"/>
      <c r="BF22" s="123"/>
      <c r="BG22" s="248">
        <f t="shared" si="9"/>
        <v>0</v>
      </c>
      <c r="BH22" s="238"/>
      <c r="BI22" s="123"/>
      <c r="BJ22" s="123"/>
      <c r="BK22" s="123"/>
      <c r="BL22" s="248">
        <f t="shared" si="10"/>
        <v>0</v>
      </c>
      <c r="BM22" s="122"/>
      <c r="BN22" s="123"/>
      <c r="BO22" s="123"/>
      <c r="BP22" s="124"/>
      <c r="BQ22" s="248">
        <f t="shared" si="11"/>
        <v>0</v>
      </c>
      <c r="BR22" s="266">
        <f t="shared" si="15"/>
        <v>0</v>
      </c>
      <c r="BS22" s="267">
        <f t="shared" si="16"/>
        <v>0</v>
      </c>
      <c r="BT22" s="267">
        <f t="shared" si="17"/>
        <v>0</v>
      </c>
      <c r="BU22" s="267">
        <f t="shared" si="18"/>
        <v>0</v>
      </c>
      <c r="BV22" s="252" t="s">
        <v>85</v>
      </c>
      <c r="BW22" s="248">
        <f t="shared" si="14"/>
        <v>0</v>
      </c>
      <c r="BX22" s="52"/>
      <c r="BY22" s="249">
        <f t="shared" si="13"/>
        <v>0</v>
      </c>
      <c r="BZ22" s="238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253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</row>
    <row r="23" spans="1:128" s="4" customFormat="1" ht="13.5" customHeight="1">
      <c r="A23" s="524"/>
      <c r="B23" s="266" t="s">
        <v>12</v>
      </c>
      <c r="C23" s="530"/>
      <c r="D23" s="544"/>
      <c r="E23" s="243"/>
      <c r="F23" s="244"/>
      <c r="G23" s="244"/>
      <c r="H23" s="244"/>
      <c r="I23" s="248">
        <f t="shared" si="0"/>
        <v>0</v>
      </c>
      <c r="J23" s="243"/>
      <c r="K23" s="244"/>
      <c r="L23" s="244"/>
      <c r="M23" s="244"/>
      <c r="N23" s="248">
        <f t="shared" si="1"/>
        <v>0</v>
      </c>
      <c r="O23" s="122"/>
      <c r="P23" s="123"/>
      <c r="Q23" s="123"/>
      <c r="R23" s="123"/>
      <c r="S23" s="248">
        <f t="shared" si="2"/>
        <v>0</v>
      </c>
      <c r="T23" s="122"/>
      <c r="U23" s="123"/>
      <c r="V23" s="123"/>
      <c r="W23" s="123"/>
      <c r="X23" s="248">
        <f t="shared" si="3"/>
        <v>0</v>
      </c>
      <c r="Y23" s="122"/>
      <c r="Z23" s="123"/>
      <c r="AA23" s="123"/>
      <c r="AB23" s="123"/>
      <c r="AC23" s="248">
        <f t="shared" si="4"/>
        <v>0</v>
      </c>
      <c r="AD23" s="122"/>
      <c r="AE23" s="123"/>
      <c r="AF23" s="123"/>
      <c r="AG23" s="123"/>
      <c r="AH23" s="248">
        <f t="shared" si="5"/>
        <v>0</v>
      </c>
      <c r="AI23" s="122"/>
      <c r="AJ23" s="123"/>
      <c r="AK23" s="123"/>
      <c r="AL23" s="123"/>
      <c r="AM23" s="248">
        <f t="shared" si="6"/>
        <v>0</v>
      </c>
      <c r="AN23" s="122"/>
      <c r="AO23" s="123"/>
      <c r="AP23" s="123"/>
      <c r="AQ23" s="123"/>
      <c r="AR23" s="248">
        <f t="shared" si="7"/>
        <v>0</v>
      </c>
      <c r="AS23" s="122"/>
      <c r="AT23" s="123"/>
      <c r="AU23" s="123"/>
      <c r="AV23" s="123"/>
      <c r="AW23" s="248">
        <f t="shared" si="8"/>
        <v>0</v>
      </c>
      <c r="AX23" s="266"/>
      <c r="AY23" s="267"/>
      <c r="AZ23" s="267"/>
      <c r="BA23" s="267"/>
      <c r="BB23" s="248"/>
      <c r="BC23" s="122"/>
      <c r="BD23" s="123"/>
      <c r="BE23" s="123"/>
      <c r="BF23" s="123"/>
      <c r="BG23" s="248">
        <f t="shared" si="9"/>
        <v>0</v>
      </c>
      <c r="BH23" s="238"/>
      <c r="BI23" s="123"/>
      <c r="BJ23" s="123"/>
      <c r="BK23" s="123"/>
      <c r="BL23" s="248">
        <f t="shared" si="10"/>
        <v>0</v>
      </c>
      <c r="BM23" s="122"/>
      <c r="BN23" s="123"/>
      <c r="BO23" s="123"/>
      <c r="BP23" s="124"/>
      <c r="BQ23" s="248">
        <f t="shared" si="11"/>
        <v>0</v>
      </c>
      <c r="BR23" s="266">
        <f t="shared" si="15"/>
        <v>0</v>
      </c>
      <c r="BS23" s="267">
        <f t="shared" si="16"/>
        <v>0</v>
      </c>
      <c r="BT23" s="267">
        <f t="shared" si="17"/>
        <v>0</v>
      </c>
      <c r="BU23" s="267">
        <f t="shared" si="18"/>
        <v>0</v>
      </c>
      <c r="BV23" s="252" t="s">
        <v>85</v>
      </c>
      <c r="BW23" s="248">
        <f t="shared" si="14"/>
        <v>0</v>
      </c>
      <c r="BX23" s="52"/>
      <c r="BY23" s="249">
        <f t="shared" si="13"/>
        <v>0</v>
      </c>
      <c r="BZ23" s="238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253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</row>
    <row r="24" spans="1:128" s="4" customFormat="1" ht="13.5" customHeight="1">
      <c r="A24" s="524"/>
      <c r="B24" s="266" t="s">
        <v>13</v>
      </c>
      <c r="C24" s="530"/>
      <c r="D24" s="544"/>
      <c r="E24" s="243"/>
      <c r="F24" s="244"/>
      <c r="G24" s="244"/>
      <c r="H24" s="244"/>
      <c r="I24" s="248">
        <f t="shared" si="0"/>
        <v>0</v>
      </c>
      <c r="J24" s="243"/>
      <c r="K24" s="244"/>
      <c r="L24" s="244"/>
      <c r="M24" s="244"/>
      <c r="N24" s="248">
        <f t="shared" si="1"/>
        <v>0</v>
      </c>
      <c r="O24" s="122"/>
      <c r="P24" s="123"/>
      <c r="Q24" s="123"/>
      <c r="R24" s="123"/>
      <c r="S24" s="248">
        <f t="shared" si="2"/>
        <v>0</v>
      </c>
      <c r="T24" s="122"/>
      <c r="U24" s="123"/>
      <c r="V24" s="123"/>
      <c r="W24" s="123"/>
      <c r="X24" s="248">
        <f t="shared" si="3"/>
        <v>0</v>
      </c>
      <c r="Y24" s="122"/>
      <c r="Z24" s="123"/>
      <c r="AA24" s="123"/>
      <c r="AB24" s="123"/>
      <c r="AC24" s="248">
        <f t="shared" si="4"/>
        <v>0</v>
      </c>
      <c r="AD24" s="122"/>
      <c r="AE24" s="123"/>
      <c r="AF24" s="123"/>
      <c r="AG24" s="123"/>
      <c r="AH24" s="248">
        <f t="shared" si="5"/>
        <v>0</v>
      </c>
      <c r="AI24" s="122"/>
      <c r="AJ24" s="123"/>
      <c r="AK24" s="123"/>
      <c r="AL24" s="123"/>
      <c r="AM24" s="248">
        <f t="shared" si="6"/>
        <v>0</v>
      </c>
      <c r="AN24" s="122"/>
      <c r="AO24" s="123"/>
      <c r="AP24" s="123"/>
      <c r="AQ24" s="123"/>
      <c r="AR24" s="248">
        <f t="shared" si="7"/>
        <v>0</v>
      </c>
      <c r="AS24" s="122"/>
      <c r="AT24" s="123"/>
      <c r="AU24" s="123"/>
      <c r="AV24" s="123"/>
      <c r="AW24" s="248">
        <f t="shared" si="8"/>
        <v>0</v>
      </c>
      <c r="AX24" s="266"/>
      <c r="AY24" s="267"/>
      <c r="AZ24" s="267"/>
      <c r="BA24" s="267"/>
      <c r="BB24" s="248"/>
      <c r="BC24" s="122"/>
      <c r="BD24" s="123"/>
      <c r="BE24" s="123"/>
      <c r="BF24" s="123"/>
      <c r="BG24" s="248">
        <f t="shared" si="9"/>
        <v>0</v>
      </c>
      <c r="BH24" s="238"/>
      <c r="BI24" s="123"/>
      <c r="BJ24" s="123"/>
      <c r="BK24" s="123"/>
      <c r="BL24" s="248">
        <f t="shared" si="10"/>
        <v>0</v>
      </c>
      <c r="BM24" s="122"/>
      <c r="BN24" s="123"/>
      <c r="BO24" s="123"/>
      <c r="BP24" s="124"/>
      <c r="BQ24" s="248">
        <f t="shared" si="11"/>
        <v>0</v>
      </c>
      <c r="BR24" s="266">
        <f t="shared" si="15"/>
        <v>0</v>
      </c>
      <c r="BS24" s="267">
        <f>F24+K24+BN24+P24+U24+Z24+AE24+AJ24+AO24+BD24+BI24+AT24+AY24</f>
        <v>0</v>
      </c>
      <c r="BT24" s="267">
        <f t="shared" si="17"/>
        <v>0</v>
      </c>
      <c r="BU24" s="267">
        <f t="shared" si="18"/>
        <v>0</v>
      </c>
      <c r="BV24" s="252" t="s">
        <v>85</v>
      </c>
      <c r="BW24" s="248">
        <f t="shared" si="14"/>
        <v>0</v>
      </c>
      <c r="BX24" s="52"/>
      <c r="BY24" s="249">
        <f t="shared" si="13"/>
        <v>0</v>
      </c>
      <c r="BZ24" s="238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253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</row>
    <row r="25" spans="1:128" s="4" customFormat="1" ht="13.5" customHeight="1">
      <c r="A25" s="524"/>
      <c r="B25" s="266" t="s">
        <v>14</v>
      </c>
      <c r="C25" s="530"/>
      <c r="D25" s="544"/>
      <c r="E25" s="243"/>
      <c r="F25" s="244"/>
      <c r="G25" s="244"/>
      <c r="H25" s="244"/>
      <c r="I25" s="248">
        <f t="shared" si="0"/>
        <v>0</v>
      </c>
      <c r="J25" s="243"/>
      <c r="K25" s="244"/>
      <c r="L25" s="244"/>
      <c r="M25" s="244"/>
      <c r="N25" s="248">
        <f t="shared" si="1"/>
        <v>0</v>
      </c>
      <c r="O25" s="122"/>
      <c r="P25" s="123"/>
      <c r="Q25" s="123"/>
      <c r="R25" s="123"/>
      <c r="S25" s="248">
        <f t="shared" si="2"/>
        <v>0</v>
      </c>
      <c r="T25" s="122"/>
      <c r="U25" s="123"/>
      <c r="V25" s="123"/>
      <c r="W25" s="123"/>
      <c r="X25" s="248">
        <f t="shared" si="3"/>
        <v>0</v>
      </c>
      <c r="Y25" s="122"/>
      <c r="Z25" s="123"/>
      <c r="AA25" s="123"/>
      <c r="AB25" s="123"/>
      <c r="AC25" s="248">
        <f t="shared" si="4"/>
        <v>0</v>
      </c>
      <c r="AD25" s="122"/>
      <c r="AE25" s="123"/>
      <c r="AF25" s="123"/>
      <c r="AG25" s="123"/>
      <c r="AH25" s="248">
        <f t="shared" si="5"/>
        <v>0</v>
      </c>
      <c r="AI25" s="122"/>
      <c r="AJ25" s="123"/>
      <c r="AK25" s="123"/>
      <c r="AL25" s="123"/>
      <c r="AM25" s="248">
        <f t="shared" si="6"/>
        <v>0</v>
      </c>
      <c r="AN25" s="122"/>
      <c r="AO25" s="123"/>
      <c r="AP25" s="123"/>
      <c r="AQ25" s="123"/>
      <c r="AR25" s="248">
        <f t="shared" si="7"/>
        <v>0</v>
      </c>
      <c r="AS25" s="122"/>
      <c r="AT25" s="123"/>
      <c r="AU25" s="123"/>
      <c r="AV25" s="123"/>
      <c r="AW25" s="248">
        <f t="shared" si="8"/>
        <v>0</v>
      </c>
      <c r="AX25" s="266"/>
      <c r="AY25" s="267"/>
      <c r="AZ25" s="267"/>
      <c r="BA25" s="267"/>
      <c r="BB25" s="248"/>
      <c r="BC25" s="122"/>
      <c r="BD25" s="123"/>
      <c r="BE25" s="123"/>
      <c r="BF25" s="123"/>
      <c r="BG25" s="248">
        <f t="shared" si="9"/>
        <v>0</v>
      </c>
      <c r="BH25" s="238"/>
      <c r="BI25" s="123"/>
      <c r="BJ25" s="123"/>
      <c r="BK25" s="123"/>
      <c r="BL25" s="248">
        <f t="shared" si="10"/>
        <v>0</v>
      </c>
      <c r="BM25" s="122"/>
      <c r="BN25" s="123"/>
      <c r="BO25" s="123"/>
      <c r="BP25" s="124"/>
      <c r="BQ25" s="248">
        <f t="shared" si="11"/>
        <v>0</v>
      </c>
      <c r="BR25" s="266">
        <f t="shared" si="15"/>
        <v>0</v>
      </c>
      <c r="BS25" s="267">
        <f t="shared" si="16"/>
        <v>0</v>
      </c>
      <c r="BT25" s="267">
        <f t="shared" si="17"/>
        <v>0</v>
      </c>
      <c r="BU25" s="267">
        <f t="shared" si="18"/>
        <v>0</v>
      </c>
      <c r="BV25" s="252" t="s">
        <v>85</v>
      </c>
      <c r="BW25" s="248">
        <f t="shared" si="14"/>
        <v>0</v>
      </c>
      <c r="BX25" s="52"/>
      <c r="BY25" s="249">
        <f t="shared" si="13"/>
        <v>0</v>
      </c>
      <c r="BZ25" s="238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253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</row>
    <row r="26" spans="1:128" s="4" customFormat="1" ht="13.5" customHeight="1" thickBot="1">
      <c r="A26" s="524"/>
      <c r="B26" s="266" t="s">
        <v>15</v>
      </c>
      <c r="C26" s="569"/>
      <c r="D26" s="570"/>
      <c r="E26" s="254"/>
      <c r="F26" s="255"/>
      <c r="G26" s="255"/>
      <c r="H26" s="255"/>
      <c r="I26" s="256">
        <f t="shared" si="0"/>
        <v>0</v>
      </c>
      <c r="J26" s="254"/>
      <c r="K26" s="255"/>
      <c r="L26" s="255"/>
      <c r="M26" s="255"/>
      <c r="N26" s="256">
        <f t="shared" si="1"/>
        <v>0</v>
      </c>
      <c r="O26" s="125"/>
      <c r="P26" s="126"/>
      <c r="Q26" s="126"/>
      <c r="R26" s="126"/>
      <c r="S26" s="248">
        <f t="shared" si="2"/>
        <v>0</v>
      </c>
      <c r="T26" s="122"/>
      <c r="U26" s="123"/>
      <c r="V26" s="123"/>
      <c r="W26" s="123"/>
      <c r="X26" s="248">
        <f t="shared" si="3"/>
        <v>0</v>
      </c>
      <c r="Y26" s="122"/>
      <c r="Z26" s="123"/>
      <c r="AA26" s="123"/>
      <c r="AB26" s="123"/>
      <c r="AC26" s="248">
        <f t="shared" si="4"/>
        <v>0</v>
      </c>
      <c r="AD26" s="122"/>
      <c r="AE26" s="123"/>
      <c r="AF26" s="123"/>
      <c r="AG26" s="123"/>
      <c r="AH26" s="248">
        <f t="shared" si="5"/>
        <v>0</v>
      </c>
      <c r="AI26" s="122"/>
      <c r="AJ26" s="123"/>
      <c r="AK26" s="123"/>
      <c r="AL26" s="123"/>
      <c r="AM26" s="248">
        <f t="shared" si="6"/>
        <v>0</v>
      </c>
      <c r="AN26" s="122"/>
      <c r="AO26" s="123"/>
      <c r="AP26" s="123"/>
      <c r="AQ26" s="123"/>
      <c r="AR26" s="248">
        <f t="shared" si="7"/>
        <v>0</v>
      </c>
      <c r="AS26" s="122"/>
      <c r="AT26" s="123"/>
      <c r="AU26" s="123"/>
      <c r="AV26" s="123"/>
      <c r="AW26" s="248">
        <f t="shared" si="8"/>
        <v>0</v>
      </c>
      <c r="AX26" s="269"/>
      <c r="AY26" s="270"/>
      <c r="AZ26" s="270"/>
      <c r="BA26" s="270"/>
      <c r="BB26" s="256"/>
      <c r="BC26" s="122"/>
      <c r="BD26" s="123"/>
      <c r="BE26" s="123"/>
      <c r="BF26" s="123"/>
      <c r="BG26" s="248">
        <f t="shared" si="9"/>
        <v>0</v>
      </c>
      <c r="BH26" s="238"/>
      <c r="BI26" s="123"/>
      <c r="BJ26" s="123"/>
      <c r="BK26" s="123"/>
      <c r="BL26" s="248">
        <f t="shared" si="10"/>
        <v>0</v>
      </c>
      <c r="BM26" s="257"/>
      <c r="BN26" s="258"/>
      <c r="BO26" s="258"/>
      <c r="BP26" s="259"/>
      <c r="BQ26" s="256">
        <f t="shared" si="11"/>
        <v>0</v>
      </c>
      <c r="BR26" s="266">
        <f t="shared" si="15"/>
        <v>0</v>
      </c>
      <c r="BS26" s="267">
        <f t="shared" si="16"/>
        <v>0</v>
      </c>
      <c r="BT26" s="267">
        <f t="shared" si="17"/>
        <v>0</v>
      </c>
      <c r="BU26" s="267">
        <f t="shared" si="18"/>
        <v>0</v>
      </c>
      <c r="BV26" s="260" t="s">
        <v>85</v>
      </c>
      <c r="BW26" s="248">
        <f t="shared" si="14"/>
        <v>0</v>
      </c>
      <c r="BX26" s="52"/>
      <c r="BY26" s="262">
        <f t="shared" si="13"/>
        <v>0</v>
      </c>
      <c r="BZ26" s="263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64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</row>
    <row r="27" spans="1:128" s="4" customFormat="1" ht="24.75" customHeight="1" thickBot="1">
      <c r="A27" s="306"/>
      <c r="B27" s="526" t="s">
        <v>57</v>
      </c>
      <c r="C27" s="527"/>
      <c r="D27" s="528"/>
      <c r="E27" s="8">
        <f aca="true" t="shared" si="19" ref="E27:N27">SUM(E11:E26)</f>
        <v>0</v>
      </c>
      <c r="F27" s="35">
        <f t="shared" si="19"/>
        <v>0</v>
      </c>
      <c r="G27" s="35">
        <f t="shared" si="19"/>
        <v>0</v>
      </c>
      <c r="H27" s="35">
        <f t="shared" si="19"/>
        <v>0</v>
      </c>
      <c r="I27" s="9">
        <f t="shared" si="19"/>
        <v>0</v>
      </c>
      <c r="J27" s="8">
        <f t="shared" si="19"/>
        <v>0</v>
      </c>
      <c r="K27" s="35">
        <f t="shared" si="19"/>
        <v>0</v>
      </c>
      <c r="L27" s="35">
        <f t="shared" si="19"/>
        <v>0</v>
      </c>
      <c r="M27" s="35">
        <f t="shared" si="19"/>
        <v>0</v>
      </c>
      <c r="N27" s="9">
        <f t="shared" si="19"/>
        <v>0</v>
      </c>
      <c r="O27" s="8">
        <f aca="true" t="shared" si="20" ref="O27:BL27">SUM(O11:O26)</f>
        <v>0</v>
      </c>
      <c r="P27" s="35">
        <f t="shared" si="20"/>
        <v>0</v>
      </c>
      <c r="Q27" s="35">
        <f t="shared" si="20"/>
        <v>0</v>
      </c>
      <c r="R27" s="35">
        <f t="shared" si="20"/>
        <v>0</v>
      </c>
      <c r="S27" s="9">
        <f t="shared" si="20"/>
        <v>0</v>
      </c>
      <c r="T27" s="8">
        <f t="shared" si="20"/>
        <v>0</v>
      </c>
      <c r="U27" s="35">
        <f t="shared" si="20"/>
        <v>0</v>
      </c>
      <c r="V27" s="35">
        <f t="shared" si="20"/>
        <v>0</v>
      </c>
      <c r="W27" s="35">
        <f t="shared" si="20"/>
        <v>0</v>
      </c>
      <c r="X27" s="9">
        <f t="shared" si="20"/>
        <v>0</v>
      </c>
      <c r="Y27" s="8">
        <f t="shared" si="20"/>
        <v>0</v>
      </c>
      <c r="Z27" s="35">
        <f t="shared" si="20"/>
        <v>0</v>
      </c>
      <c r="AA27" s="35">
        <f t="shared" si="20"/>
        <v>0</v>
      </c>
      <c r="AB27" s="35">
        <f t="shared" si="20"/>
        <v>0</v>
      </c>
      <c r="AC27" s="9">
        <f t="shared" si="20"/>
        <v>0</v>
      </c>
      <c r="AD27" s="8">
        <f t="shared" si="20"/>
        <v>0</v>
      </c>
      <c r="AE27" s="35">
        <f t="shared" si="20"/>
        <v>0</v>
      </c>
      <c r="AF27" s="35">
        <f t="shared" si="20"/>
        <v>0</v>
      </c>
      <c r="AG27" s="35">
        <f t="shared" si="20"/>
        <v>0</v>
      </c>
      <c r="AH27" s="9">
        <f t="shared" si="20"/>
        <v>0</v>
      </c>
      <c r="AI27" s="8">
        <f t="shared" si="20"/>
        <v>0</v>
      </c>
      <c r="AJ27" s="35">
        <f t="shared" si="20"/>
        <v>0</v>
      </c>
      <c r="AK27" s="35">
        <f t="shared" si="20"/>
        <v>0</v>
      </c>
      <c r="AL27" s="35">
        <f t="shared" si="20"/>
        <v>0</v>
      </c>
      <c r="AM27" s="9">
        <f>SUM(AM11:AM26)</f>
        <v>0</v>
      </c>
      <c r="AN27" s="8">
        <f t="shared" si="20"/>
        <v>0</v>
      </c>
      <c r="AO27" s="35">
        <f t="shared" si="20"/>
        <v>0</v>
      </c>
      <c r="AP27" s="35">
        <f t="shared" si="20"/>
        <v>0</v>
      </c>
      <c r="AQ27" s="35">
        <f t="shared" si="20"/>
        <v>0</v>
      </c>
      <c r="AR27" s="9">
        <f t="shared" si="20"/>
        <v>0</v>
      </c>
      <c r="AS27" s="8">
        <f t="shared" si="20"/>
        <v>0</v>
      </c>
      <c r="AT27" s="35">
        <f t="shared" si="20"/>
        <v>0</v>
      </c>
      <c r="AU27" s="35">
        <f t="shared" si="20"/>
        <v>0</v>
      </c>
      <c r="AV27" s="35">
        <f t="shared" si="20"/>
        <v>0</v>
      </c>
      <c r="AW27" s="9">
        <f t="shared" si="20"/>
        <v>0</v>
      </c>
      <c r="AX27" s="8"/>
      <c r="AY27" s="35"/>
      <c r="AZ27" s="35"/>
      <c r="BA27" s="35"/>
      <c r="BB27" s="9"/>
      <c r="BC27" s="8">
        <f t="shared" si="20"/>
        <v>0</v>
      </c>
      <c r="BD27" s="35">
        <f t="shared" si="20"/>
        <v>0</v>
      </c>
      <c r="BE27" s="35">
        <f t="shared" si="20"/>
        <v>0</v>
      </c>
      <c r="BF27" s="35">
        <f t="shared" si="20"/>
        <v>0</v>
      </c>
      <c r="BG27" s="9">
        <f t="shared" si="20"/>
        <v>0</v>
      </c>
      <c r="BH27" s="8">
        <f t="shared" si="20"/>
        <v>0</v>
      </c>
      <c r="BI27" s="35">
        <f t="shared" si="20"/>
        <v>0</v>
      </c>
      <c r="BJ27" s="35">
        <f t="shared" si="20"/>
        <v>0</v>
      </c>
      <c r="BK27" s="35">
        <f t="shared" si="20"/>
        <v>0</v>
      </c>
      <c r="BL27" s="9">
        <f t="shared" si="20"/>
        <v>0</v>
      </c>
      <c r="BM27" s="25">
        <f aca="true" t="shared" si="21" ref="BM27:BW27">SUM(BM11:BM26)</f>
        <v>0</v>
      </c>
      <c r="BN27" s="35">
        <f t="shared" si="21"/>
        <v>0</v>
      </c>
      <c r="BO27" s="35">
        <f t="shared" si="21"/>
        <v>0</v>
      </c>
      <c r="BP27" s="35">
        <f t="shared" si="21"/>
        <v>0</v>
      </c>
      <c r="BQ27" s="9">
        <f t="shared" si="21"/>
        <v>0</v>
      </c>
      <c r="BR27" s="8">
        <f t="shared" si="21"/>
        <v>0</v>
      </c>
      <c r="BS27" s="35">
        <f t="shared" si="21"/>
        <v>0</v>
      </c>
      <c r="BT27" s="35">
        <f t="shared" si="21"/>
        <v>0</v>
      </c>
      <c r="BU27" s="35">
        <f t="shared" si="21"/>
        <v>0</v>
      </c>
      <c r="BV27" s="232" t="s">
        <v>85</v>
      </c>
      <c r="BW27" s="157">
        <f t="shared" si="21"/>
        <v>0</v>
      </c>
      <c r="BX27" s="67"/>
      <c r="BY27" s="158">
        <f t="shared" si="13"/>
        <v>0</v>
      </c>
      <c r="BZ27" s="25">
        <f aca="true" t="shared" si="22" ref="BZ27:CV27">SUM(BZ11:BZ26)</f>
        <v>0</v>
      </c>
      <c r="CA27" s="35">
        <f t="shared" si="22"/>
        <v>0</v>
      </c>
      <c r="CB27" s="35">
        <f t="shared" si="22"/>
        <v>0</v>
      </c>
      <c r="CC27" s="35">
        <f t="shared" si="22"/>
        <v>0</v>
      </c>
      <c r="CD27" s="35">
        <f t="shared" si="22"/>
        <v>0</v>
      </c>
      <c r="CE27" s="35">
        <f t="shared" si="22"/>
        <v>0</v>
      </c>
      <c r="CF27" s="35">
        <f t="shared" si="22"/>
        <v>0</v>
      </c>
      <c r="CG27" s="35">
        <f t="shared" si="22"/>
        <v>0</v>
      </c>
      <c r="CH27" s="35">
        <f t="shared" si="22"/>
        <v>0</v>
      </c>
      <c r="CI27" s="35">
        <f t="shared" si="22"/>
        <v>0</v>
      </c>
      <c r="CJ27" s="35">
        <f t="shared" si="22"/>
        <v>0</v>
      </c>
      <c r="CK27" s="35">
        <f t="shared" si="22"/>
        <v>0</v>
      </c>
      <c r="CL27" s="35">
        <f t="shared" si="22"/>
        <v>0</v>
      </c>
      <c r="CM27" s="35">
        <f t="shared" si="22"/>
        <v>0</v>
      </c>
      <c r="CN27" s="35">
        <f t="shared" si="22"/>
        <v>0</v>
      </c>
      <c r="CO27" s="35">
        <f t="shared" si="22"/>
        <v>0</v>
      </c>
      <c r="CP27" s="35">
        <f t="shared" si="22"/>
        <v>0</v>
      </c>
      <c r="CQ27" s="35">
        <f t="shared" si="22"/>
        <v>0</v>
      </c>
      <c r="CR27" s="35">
        <f t="shared" si="22"/>
        <v>0</v>
      </c>
      <c r="CS27" s="35">
        <f t="shared" si="22"/>
        <v>0</v>
      </c>
      <c r="CT27" s="35">
        <f t="shared" si="22"/>
        <v>0</v>
      </c>
      <c r="CU27" s="35">
        <f t="shared" si="22"/>
        <v>0</v>
      </c>
      <c r="CV27" s="49">
        <f t="shared" si="22"/>
        <v>0</v>
      </c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</row>
    <row r="28" spans="1:128" s="4" customFormat="1" ht="13.5" customHeight="1">
      <c r="A28" s="525" t="s">
        <v>118</v>
      </c>
      <c r="B28" s="266" t="s">
        <v>16</v>
      </c>
      <c r="C28" s="529"/>
      <c r="D28" s="530"/>
      <c r="E28" s="83"/>
      <c r="F28" s="84"/>
      <c r="G28" s="84"/>
      <c r="H28" s="84"/>
      <c r="I28" s="33">
        <f aca="true" t="shared" si="23" ref="I28:I47">SUM(E28:H28)</f>
        <v>0</v>
      </c>
      <c r="J28" s="83"/>
      <c r="K28" s="84"/>
      <c r="L28" s="84"/>
      <c r="M28" s="84"/>
      <c r="N28" s="33">
        <f aca="true" t="shared" si="24" ref="N28:N47">SUM(J28:M28)</f>
        <v>0</v>
      </c>
      <c r="O28" s="85"/>
      <c r="P28" s="86"/>
      <c r="Q28" s="86"/>
      <c r="R28" s="86"/>
      <c r="S28" s="27">
        <f aca="true" t="shared" si="25" ref="S28:S47">SUM(O28:R28)</f>
        <v>0</v>
      </c>
      <c r="T28" s="85"/>
      <c r="U28" s="86"/>
      <c r="V28" s="86"/>
      <c r="W28" s="86"/>
      <c r="X28" s="27">
        <f aca="true" t="shared" si="26" ref="X28:X47">SUM(T28:W28)</f>
        <v>0</v>
      </c>
      <c r="Y28" s="85"/>
      <c r="Z28" s="86"/>
      <c r="AA28" s="86"/>
      <c r="AB28" s="86"/>
      <c r="AC28" s="27">
        <f aca="true" t="shared" si="27" ref="AC28:AC47">SUM(Y28:AB28)</f>
        <v>0</v>
      </c>
      <c r="AD28" s="85"/>
      <c r="AE28" s="86"/>
      <c r="AF28" s="86"/>
      <c r="AG28" s="86"/>
      <c r="AH28" s="27">
        <f aca="true" t="shared" si="28" ref="AH28:AH47">SUM(AD28:AG28)</f>
        <v>0</v>
      </c>
      <c r="AI28" s="85"/>
      <c r="AJ28" s="86"/>
      <c r="AK28" s="86"/>
      <c r="AL28" s="86"/>
      <c r="AM28" s="27">
        <f aca="true" t="shared" si="29" ref="AM28:AM47">SUM(AI28:AL28)</f>
        <v>0</v>
      </c>
      <c r="AN28" s="85"/>
      <c r="AO28" s="86"/>
      <c r="AP28" s="86"/>
      <c r="AQ28" s="86"/>
      <c r="AR28" s="27">
        <f aca="true" t="shared" si="30" ref="AR28:AR47">SUM(AN28:AQ28)</f>
        <v>0</v>
      </c>
      <c r="AS28" s="85"/>
      <c r="AT28" s="86"/>
      <c r="AU28" s="86"/>
      <c r="AV28" s="86"/>
      <c r="AW28" s="27">
        <f aca="true" t="shared" si="31" ref="AW28:AW47">SUM(AS28:AV28)</f>
        <v>0</v>
      </c>
      <c r="AX28" s="278"/>
      <c r="AY28" s="279"/>
      <c r="AZ28" s="279"/>
      <c r="BA28" s="279"/>
      <c r="BB28" s="280"/>
      <c r="BC28" s="85"/>
      <c r="BD28" s="86"/>
      <c r="BE28" s="86"/>
      <c r="BF28" s="86"/>
      <c r="BG28" s="27">
        <f aca="true" t="shared" si="32" ref="BG28:BG47">SUM(BC28:BF28)</f>
        <v>0</v>
      </c>
      <c r="BH28" s="91"/>
      <c r="BI28" s="86"/>
      <c r="BJ28" s="86"/>
      <c r="BK28" s="86"/>
      <c r="BL28" s="27">
        <f aca="true" t="shared" si="33" ref="BL28:BL47">SUM(BH28:BK28)</f>
        <v>0</v>
      </c>
      <c r="BM28" s="128"/>
      <c r="BN28" s="105"/>
      <c r="BO28" s="105"/>
      <c r="BP28" s="129"/>
      <c r="BQ28" s="33">
        <f aca="true" t="shared" si="34" ref="BQ28:BQ47">SUM(BM28:BP28)</f>
        <v>0</v>
      </c>
      <c r="BR28" s="26">
        <f>E28+J28+BM28+O28+T28+Y28+AD28+AI28+AN28+BC28+BH28+AS28+AX28</f>
        <v>0</v>
      </c>
      <c r="BS28" s="3">
        <f aca="true" t="shared" si="35" ref="BS28:BU29">F28+K28+BN28+P28+U28+Z28+AE28+AJ28+AO28+BD28+BI28+AT28+AX28</f>
        <v>0</v>
      </c>
      <c r="BT28" s="3">
        <f t="shared" si="35"/>
        <v>0</v>
      </c>
      <c r="BU28" s="3">
        <f t="shared" si="35"/>
        <v>0</v>
      </c>
      <c r="BV28" s="233" t="s">
        <v>85</v>
      </c>
      <c r="BW28" s="33">
        <f aca="true" t="shared" si="36" ref="BW28:BW47">SUM(BR28:BU28)</f>
        <v>0</v>
      </c>
      <c r="BX28" s="52"/>
      <c r="BY28" s="62">
        <f t="shared" si="13"/>
        <v>0</v>
      </c>
      <c r="BZ28" s="104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</row>
    <row r="29" spans="1:128" s="4" customFormat="1" ht="13.5" customHeight="1">
      <c r="A29" s="525"/>
      <c r="B29" s="266" t="s">
        <v>17</v>
      </c>
      <c r="C29" s="530"/>
      <c r="D29" s="534"/>
      <c r="E29" s="83"/>
      <c r="F29" s="84"/>
      <c r="G29" s="84"/>
      <c r="H29" s="84"/>
      <c r="I29" s="27">
        <f t="shared" si="23"/>
        <v>0</v>
      </c>
      <c r="J29" s="83"/>
      <c r="K29" s="84"/>
      <c r="L29" s="84"/>
      <c r="M29" s="84"/>
      <c r="N29" s="27">
        <f t="shared" si="24"/>
        <v>0</v>
      </c>
      <c r="O29" s="87"/>
      <c r="P29" s="88"/>
      <c r="Q29" s="88"/>
      <c r="R29" s="88"/>
      <c r="S29" s="27">
        <f t="shared" si="25"/>
        <v>0</v>
      </c>
      <c r="T29" s="87"/>
      <c r="U29" s="88"/>
      <c r="V29" s="88"/>
      <c r="W29" s="88"/>
      <c r="X29" s="27">
        <f t="shared" si="26"/>
        <v>0</v>
      </c>
      <c r="Y29" s="87"/>
      <c r="Z29" s="88"/>
      <c r="AA29" s="88"/>
      <c r="AB29" s="88"/>
      <c r="AC29" s="27">
        <f t="shared" si="27"/>
        <v>0</v>
      </c>
      <c r="AD29" s="87"/>
      <c r="AE29" s="88"/>
      <c r="AF29" s="88"/>
      <c r="AG29" s="88"/>
      <c r="AH29" s="27">
        <f t="shared" si="28"/>
        <v>0</v>
      </c>
      <c r="AI29" s="87"/>
      <c r="AJ29" s="88"/>
      <c r="AK29" s="88"/>
      <c r="AL29" s="88"/>
      <c r="AM29" s="27">
        <f t="shared" si="29"/>
        <v>0</v>
      </c>
      <c r="AN29" s="87"/>
      <c r="AO29" s="88"/>
      <c r="AP29" s="88"/>
      <c r="AQ29" s="88"/>
      <c r="AR29" s="27">
        <f t="shared" si="30"/>
        <v>0</v>
      </c>
      <c r="AS29" s="87"/>
      <c r="AT29" s="88"/>
      <c r="AU29" s="88"/>
      <c r="AV29" s="88"/>
      <c r="AW29" s="27">
        <f t="shared" si="31"/>
        <v>0</v>
      </c>
      <c r="AX29" s="26"/>
      <c r="AY29" s="3"/>
      <c r="AZ29" s="3"/>
      <c r="BA29" s="3"/>
      <c r="BB29" s="27"/>
      <c r="BC29" s="87"/>
      <c r="BD29" s="88"/>
      <c r="BE29" s="88"/>
      <c r="BF29" s="88"/>
      <c r="BG29" s="27">
        <f t="shared" si="32"/>
        <v>0</v>
      </c>
      <c r="BH29" s="92"/>
      <c r="BI29" s="88"/>
      <c r="BJ29" s="88"/>
      <c r="BK29" s="88"/>
      <c r="BL29" s="27">
        <f t="shared" si="33"/>
        <v>0</v>
      </c>
      <c r="BM29" s="87"/>
      <c r="BN29" s="88"/>
      <c r="BO29" s="88"/>
      <c r="BP29" s="93"/>
      <c r="BQ29" s="27">
        <f t="shared" si="34"/>
        <v>0</v>
      </c>
      <c r="BR29" s="26">
        <f>E29+J29+BM29+O29+T29+Y29+AD29+AI29+AN29+BC29+BH29+AS29+AX29</f>
        <v>0</v>
      </c>
      <c r="BS29" s="3">
        <f t="shared" si="35"/>
        <v>0</v>
      </c>
      <c r="BT29" s="3">
        <f t="shared" si="35"/>
        <v>0</v>
      </c>
      <c r="BU29" s="3">
        <f t="shared" si="35"/>
        <v>0</v>
      </c>
      <c r="BV29" s="230" t="s">
        <v>85</v>
      </c>
      <c r="BW29" s="27">
        <f t="shared" si="36"/>
        <v>0</v>
      </c>
      <c r="BX29" s="52"/>
      <c r="BY29" s="62">
        <f t="shared" si="13"/>
        <v>0</v>
      </c>
      <c r="BZ29" s="92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107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</row>
    <row r="30" spans="1:128" s="4" customFormat="1" ht="13.5" customHeight="1">
      <c r="A30" s="525"/>
      <c r="B30" s="266" t="s">
        <v>18</v>
      </c>
      <c r="C30" s="529"/>
      <c r="D30" s="530"/>
      <c r="E30" s="83"/>
      <c r="F30" s="84"/>
      <c r="G30" s="84"/>
      <c r="H30" s="84"/>
      <c r="I30" s="27">
        <f t="shared" si="23"/>
        <v>0</v>
      </c>
      <c r="J30" s="83"/>
      <c r="K30" s="84"/>
      <c r="L30" s="84"/>
      <c r="M30" s="84"/>
      <c r="N30" s="27">
        <f t="shared" si="24"/>
        <v>0</v>
      </c>
      <c r="O30" s="87"/>
      <c r="P30" s="88"/>
      <c r="Q30" s="88"/>
      <c r="R30" s="88"/>
      <c r="S30" s="27">
        <f t="shared" si="25"/>
        <v>0</v>
      </c>
      <c r="T30" s="87"/>
      <c r="U30" s="88"/>
      <c r="V30" s="88"/>
      <c r="W30" s="88"/>
      <c r="X30" s="27">
        <f t="shared" si="26"/>
        <v>0</v>
      </c>
      <c r="Y30" s="87"/>
      <c r="Z30" s="88"/>
      <c r="AA30" s="88"/>
      <c r="AB30" s="88"/>
      <c r="AC30" s="27">
        <f t="shared" si="27"/>
        <v>0</v>
      </c>
      <c r="AD30" s="87"/>
      <c r="AE30" s="88"/>
      <c r="AF30" s="88"/>
      <c r="AG30" s="88"/>
      <c r="AH30" s="27">
        <f t="shared" si="28"/>
        <v>0</v>
      </c>
      <c r="AI30" s="87"/>
      <c r="AJ30" s="88"/>
      <c r="AK30" s="88"/>
      <c r="AL30" s="88"/>
      <c r="AM30" s="27">
        <f t="shared" si="29"/>
        <v>0</v>
      </c>
      <c r="AN30" s="87"/>
      <c r="AO30" s="88"/>
      <c r="AP30" s="88"/>
      <c r="AQ30" s="88"/>
      <c r="AR30" s="27">
        <f t="shared" si="30"/>
        <v>0</v>
      </c>
      <c r="AS30" s="87"/>
      <c r="AT30" s="88"/>
      <c r="AU30" s="88"/>
      <c r="AV30" s="88"/>
      <c r="AW30" s="27">
        <f t="shared" si="31"/>
        <v>0</v>
      </c>
      <c r="AX30" s="26"/>
      <c r="AY30" s="3"/>
      <c r="AZ30" s="3"/>
      <c r="BA30" s="3"/>
      <c r="BB30" s="27"/>
      <c r="BC30" s="87"/>
      <c r="BD30" s="88"/>
      <c r="BE30" s="88"/>
      <c r="BF30" s="88"/>
      <c r="BG30" s="27">
        <f t="shared" si="32"/>
        <v>0</v>
      </c>
      <c r="BH30" s="92"/>
      <c r="BI30" s="88"/>
      <c r="BJ30" s="88"/>
      <c r="BK30" s="88"/>
      <c r="BL30" s="27">
        <f t="shared" si="33"/>
        <v>0</v>
      </c>
      <c r="BM30" s="87"/>
      <c r="BN30" s="88"/>
      <c r="BO30" s="88"/>
      <c r="BP30" s="93"/>
      <c r="BQ30" s="27">
        <f t="shared" si="34"/>
        <v>0</v>
      </c>
      <c r="BR30" s="26">
        <f aca="true" t="shared" si="37" ref="BR30:BR47">E30+J30+BM30+O30+T30+Y30+AD30+AI30+AN30+BC30+BH30+AS30+AX30</f>
        <v>0</v>
      </c>
      <c r="BS30" s="3">
        <f aca="true" t="shared" si="38" ref="BS30:BS46">F30+K30+BN30+P30+U30+Z30+AE30+AJ30+AO30+BD30+BI30+AT30+AX30</f>
        <v>0</v>
      </c>
      <c r="BT30" s="3">
        <f aca="true" t="shared" si="39" ref="BT30:BT47">G30+L30+BO30+Q30+V30+AA30+AF30+AK30+AP30+BE30+BJ30+AU30+AY30</f>
        <v>0</v>
      </c>
      <c r="BU30" s="3">
        <f aca="true" t="shared" si="40" ref="BU30:BU47">H30+M30+BP30+R30+W30+AB30+AG30+AL30+AQ30+BF30+BK30+AV30+AZ30</f>
        <v>0</v>
      </c>
      <c r="BV30" s="230" t="s">
        <v>85</v>
      </c>
      <c r="BW30" s="27">
        <f t="shared" si="36"/>
        <v>0</v>
      </c>
      <c r="BX30" s="52"/>
      <c r="BY30" s="62">
        <f t="shared" si="13"/>
        <v>0</v>
      </c>
      <c r="BZ30" s="92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107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</row>
    <row r="31" spans="1:128" s="4" customFormat="1" ht="13.5" customHeight="1">
      <c r="A31" s="525"/>
      <c r="B31" s="266" t="s">
        <v>19</v>
      </c>
      <c r="C31" s="530"/>
      <c r="D31" s="534"/>
      <c r="E31" s="83"/>
      <c r="F31" s="84"/>
      <c r="G31" s="84"/>
      <c r="H31" s="84"/>
      <c r="I31" s="27">
        <f t="shared" si="23"/>
        <v>0</v>
      </c>
      <c r="J31" s="83"/>
      <c r="K31" s="84"/>
      <c r="L31" s="84"/>
      <c r="M31" s="84"/>
      <c r="N31" s="27">
        <f t="shared" si="24"/>
        <v>0</v>
      </c>
      <c r="O31" s="87"/>
      <c r="P31" s="88"/>
      <c r="Q31" s="88"/>
      <c r="R31" s="88"/>
      <c r="S31" s="27">
        <f t="shared" si="25"/>
        <v>0</v>
      </c>
      <c r="T31" s="87"/>
      <c r="U31" s="88"/>
      <c r="V31" s="88"/>
      <c r="W31" s="88"/>
      <c r="X31" s="27">
        <f t="shared" si="26"/>
        <v>0</v>
      </c>
      <c r="Y31" s="87"/>
      <c r="Z31" s="88"/>
      <c r="AA31" s="88"/>
      <c r="AB31" s="88"/>
      <c r="AC31" s="27">
        <f t="shared" si="27"/>
        <v>0</v>
      </c>
      <c r="AD31" s="87"/>
      <c r="AE31" s="88"/>
      <c r="AF31" s="88"/>
      <c r="AG31" s="88"/>
      <c r="AH31" s="27">
        <f t="shared" si="28"/>
        <v>0</v>
      </c>
      <c r="AI31" s="87"/>
      <c r="AJ31" s="88"/>
      <c r="AK31" s="88"/>
      <c r="AL31" s="88"/>
      <c r="AM31" s="27">
        <f t="shared" si="29"/>
        <v>0</v>
      </c>
      <c r="AN31" s="87"/>
      <c r="AO31" s="88"/>
      <c r="AP31" s="88"/>
      <c r="AQ31" s="88"/>
      <c r="AR31" s="27">
        <f t="shared" si="30"/>
        <v>0</v>
      </c>
      <c r="AS31" s="87"/>
      <c r="AT31" s="88"/>
      <c r="AU31" s="88"/>
      <c r="AV31" s="88"/>
      <c r="AW31" s="27">
        <f t="shared" si="31"/>
        <v>0</v>
      </c>
      <c r="AX31" s="26"/>
      <c r="AY31" s="3"/>
      <c r="AZ31" s="3"/>
      <c r="BA31" s="3"/>
      <c r="BB31" s="27"/>
      <c r="BC31" s="87"/>
      <c r="BD31" s="88"/>
      <c r="BE31" s="88"/>
      <c r="BF31" s="88"/>
      <c r="BG31" s="27">
        <f t="shared" si="32"/>
        <v>0</v>
      </c>
      <c r="BH31" s="92"/>
      <c r="BI31" s="88"/>
      <c r="BJ31" s="88"/>
      <c r="BK31" s="88"/>
      <c r="BL31" s="27">
        <f t="shared" si="33"/>
        <v>0</v>
      </c>
      <c r="BM31" s="87"/>
      <c r="BN31" s="88"/>
      <c r="BO31" s="88"/>
      <c r="BP31" s="93"/>
      <c r="BQ31" s="27">
        <f t="shared" si="34"/>
        <v>0</v>
      </c>
      <c r="BR31" s="26">
        <f t="shared" si="37"/>
        <v>0</v>
      </c>
      <c r="BS31" s="3">
        <f t="shared" si="38"/>
        <v>0</v>
      </c>
      <c r="BT31" s="3">
        <f t="shared" si="39"/>
        <v>0</v>
      </c>
      <c r="BU31" s="3">
        <f t="shared" si="40"/>
        <v>0</v>
      </c>
      <c r="BV31" s="230" t="s">
        <v>85</v>
      </c>
      <c r="BW31" s="27">
        <f t="shared" si="36"/>
        <v>0</v>
      </c>
      <c r="BX31" s="52"/>
      <c r="BY31" s="62">
        <f t="shared" si="13"/>
        <v>0</v>
      </c>
      <c r="BZ31" s="92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107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</row>
    <row r="32" spans="1:128" s="4" customFormat="1" ht="13.5" customHeight="1">
      <c r="A32" s="525"/>
      <c r="B32" s="266" t="s">
        <v>20</v>
      </c>
      <c r="C32" s="530"/>
      <c r="D32" s="534"/>
      <c r="E32" s="83"/>
      <c r="F32" s="84"/>
      <c r="G32" s="84"/>
      <c r="H32" s="84"/>
      <c r="I32" s="27">
        <f t="shared" si="23"/>
        <v>0</v>
      </c>
      <c r="J32" s="83"/>
      <c r="K32" s="84"/>
      <c r="L32" s="84"/>
      <c r="M32" s="84"/>
      <c r="N32" s="27">
        <f t="shared" si="24"/>
        <v>0</v>
      </c>
      <c r="O32" s="87"/>
      <c r="P32" s="88"/>
      <c r="Q32" s="88"/>
      <c r="R32" s="88"/>
      <c r="S32" s="27">
        <f t="shared" si="25"/>
        <v>0</v>
      </c>
      <c r="T32" s="87"/>
      <c r="U32" s="88"/>
      <c r="V32" s="88"/>
      <c r="W32" s="88"/>
      <c r="X32" s="27">
        <f t="shared" si="26"/>
        <v>0</v>
      </c>
      <c r="Y32" s="87"/>
      <c r="Z32" s="88"/>
      <c r="AA32" s="88"/>
      <c r="AB32" s="88"/>
      <c r="AC32" s="27">
        <f t="shared" si="27"/>
        <v>0</v>
      </c>
      <c r="AD32" s="87"/>
      <c r="AE32" s="88"/>
      <c r="AF32" s="88"/>
      <c r="AG32" s="88"/>
      <c r="AH32" s="27">
        <f t="shared" si="28"/>
        <v>0</v>
      </c>
      <c r="AI32" s="87"/>
      <c r="AJ32" s="88"/>
      <c r="AK32" s="88"/>
      <c r="AL32" s="88"/>
      <c r="AM32" s="27">
        <f t="shared" si="29"/>
        <v>0</v>
      </c>
      <c r="AN32" s="87"/>
      <c r="AO32" s="88"/>
      <c r="AP32" s="88"/>
      <c r="AQ32" s="88"/>
      <c r="AR32" s="27">
        <f t="shared" si="30"/>
        <v>0</v>
      </c>
      <c r="AS32" s="87"/>
      <c r="AT32" s="88"/>
      <c r="AU32" s="88"/>
      <c r="AV32" s="88"/>
      <c r="AW32" s="27">
        <f t="shared" si="31"/>
        <v>0</v>
      </c>
      <c r="AX32" s="26"/>
      <c r="AY32" s="3"/>
      <c r="AZ32" s="3"/>
      <c r="BA32" s="3"/>
      <c r="BB32" s="27"/>
      <c r="BC32" s="87"/>
      <c r="BD32" s="88"/>
      <c r="BE32" s="88"/>
      <c r="BF32" s="88"/>
      <c r="BG32" s="27">
        <f t="shared" si="32"/>
        <v>0</v>
      </c>
      <c r="BH32" s="92"/>
      <c r="BI32" s="88"/>
      <c r="BJ32" s="88"/>
      <c r="BK32" s="88"/>
      <c r="BL32" s="27">
        <f t="shared" si="33"/>
        <v>0</v>
      </c>
      <c r="BM32" s="87"/>
      <c r="BN32" s="88"/>
      <c r="BO32" s="88"/>
      <c r="BP32" s="93"/>
      <c r="BQ32" s="27">
        <f t="shared" si="34"/>
        <v>0</v>
      </c>
      <c r="BR32" s="26">
        <f t="shared" si="37"/>
        <v>0</v>
      </c>
      <c r="BS32" s="3">
        <f t="shared" si="38"/>
        <v>0</v>
      </c>
      <c r="BT32" s="3">
        <f t="shared" si="39"/>
        <v>0</v>
      </c>
      <c r="BU32" s="3">
        <f t="shared" si="40"/>
        <v>0</v>
      </c>
      <c r="BV32" s="230" t="s">
        <v>85</v>
      </c>
      <c r="BW32" s="27">
        <f t="shared" si="36"/>
        <v>0</v>
      </c>
      <c r="BX32" s="52"/>
      <c r="BY32" s="62">
        <f t="shared" si="13"/>
        <v>0</v>
      </c>
      <c r="BZ32" s="92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107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</row>
    <row r="33" spans="1:128" s="4" customFormat="1" ht="13.5" customHeight="1">
      <c r="A33" s="525"/>
      <c r="B33" s="266" t="s">
        <v>21</v>
      </c>
      <c r="C33" s="529"/>
      <c r="D33" s="530"/>
      <c r="E33" s="83"/>
      <c r="F33" s="84"/>
      <c r="G33" s="84"/>
      <c r="H33" s="84"/>
      <c r="I33" s="27">
        <f t="shared" si="23"/>
        <v>0</v>
      </c>
      <c r="J33" s="83"/>
      <c r="K33" s="84"/>
      <c r="L33" s="84"/>
      <c r="M33" s="84"/>
      <c r="N33" s="27">
        <f t="shared" si="24"/>
        <v>0</v>
      </c>
      <c r="O33" s="87"/>
      <c r="P33" s="88"/>
      <c r="Q33" s="88"/>
      <c r="R33" s="88"/>
      <c r="S33" s="27">
        <f t="shared" si="25"/>
        <v>0</v>
      </c>
      <c r="T33" s="87"/>
      <c r="U33" s="88"/>
      <c r="V33" s="88"/>
      <c r="W33" s="88"/>
      <c r="X33" s="27">
        <f t="shared" si="26"/>
        <v>0</v>
      </c>
      <c r="Y33" s="87"/>
      <c r="Z33" s="88"/>
      <c r="AA33" s="88"/>
      <c r="AB33" s="88"/>
      <c r="AC33" s="27">
        <f t="shared" si="27"/>
        <v>0</v>
      </c>
      <c r="AD33" s="87"/>
      <c r="AE33" s="88"/>
      <c r="AF33" s="88"/>
      <c r="AG33" s="88"/>
      <c r="AH33" s="27">
        <f t="shared" si="28"/>
        <v>0</v>
      </c>
      <c r="AI33" s="87"/>
      <c r="AJ33" s="88"/>
      <c r="AK33" s="88"/>
      <c r="AL33" s="88"/>
      <c r="AM33" s="27">
        <f t="shared" si="29"/>
        <v>0</v>
      </c>
      <c r="AN33" s="87"/>
      <c r="AO33" s="88"/>
      <c r="AP33" s="88"/>
      <c r="AQ33" s="88"/>
      <c r="AR33" s="27">
        <f t="shared" si="30"/>
        <v>0</v>
      </c>
      <c r="AS33" s="87"/>
      <c r="AT33" s="88"/>
      <c r="AU33" s="88"/>
      <c r="AV33" s="88"/>
      <c r="AW33" s="27">
        <f t="shared" si="31"/>
        <v>0</v>
      </c>
      <c r="AX33" s="26"/>
      <c r="AY33" s="3"/>
      <c r="AZ33" s="3"/>
      <c r="BA33" s="3"/>
      <c r="BB33" s="27"/>
      <c r="BC33" s="87"/>
      <c r="BD33" s="88"/>
      <c r="BE33" s="88"/>
      <c r="BF33" s="88"/>
      <c r="BG33" s="27">
        <f t="shared" si="32"/>
        <v>0</v>
      </c>
      <c r="BH33" s="92"/>
      <c r="BI33" s="88"/>
      <c r="BJ33" s="88"/>
      <c r="BK33" s="88"/>
      <c r="BL33" s="27">
        <f t="shared" si="33"/>
        <v>0</v>
      </c>
      <c r="BM33" s="87"/>
      <c r="BN33" s="88"/>
      <c r="BO33" s="88"/>
      <c r="BP33" s="93"/>
      <c r="BQ33" s="27">
        <f t="shared" si="34"/>
        <v>0</v>
      </c>
      <c r="BR33" s="26">
        <f t="shared" si="37"/>
        <v>0</v>
      </c>
      <c r="BS33" s="3">
        <f t="shared" si="38"/>
        <v>0</v>
      </c>
      <c r="BT33" s="3">
        <f t="shared" si="39"/>
        <v>0</v>
      </c>
      <c r="BU33" s="3">
        <f t="shared" si="40"/>
        <v>0</v>
      </c>
      <c r="BV33" s="230" t="s">
        <v>85</v>
      </c>
      <c r="BW33" s="27">
        <f t="shared" si="36"/>
        <v>0</v>
      </c>
      <c r="BX33" s="52"/>
      <c r="BY33" s="62">
        <f t="shared" si="13"/>
        <v>0</v>
      </c>
      <c r="BZ33" s="92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107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</row>
    <row r="34" spans="1:128" s="4" customFormat="1" ht="13.5" customHeight="1">
      <c r="A34" s="525"/>
      <c r="B34" s="266" t="s">
        <v>22</v>
      </c>
      <c r="C34" s="530"/>
      <c r="D34" s="534"/>
      <c r="E34" s="83"/>
      <c r="F34" s="84"/>
      <c r="G34" s="84"/>
      <c r="H34" s="84"/>
      <c r="I34" s="27">
        <f t="shared" si="23"/>
        <v>0</v>
      </c>
      <c r="J34" s="83"/>
      <c r="K34" s="84"/>
      <c r="L34" s="84"/>
      <c r="M34" s="84"/>
      <c r="N34" s="27">
        <f t="shared" si="24"/>
        <v>0</v>
      </c>
      <c r="O34" s="87"/>
      <c r="P34" s="88"/>
      <c r="Q34" s="88"/>
      <c r="R34" s="88"/>
      <c r="S34" s="27">
        <f t="shared" si="25"/>
        <v>0</v>
      </c>
      <c r="T34" s="87"/>
      <c r="U34" s="88"/>
      <c r="V34" s="88"/>
      <c r="W34" s="88"/>
      <c r="X34" s="27">
        <f t="shared" si="26"/>
        <v>0</v>
      </c>
      <c r="Y34" s="87"/>
      <c r="Z34" s="88"/>
      <c r="AA34" s="88"/>
      <c r="AB34" s="88"/>
      <c r="AC34" s="27">
        <f t="shared" si="27"/>
        <v>0</v>
      </c>
      <c r="AD34" s="87"/>
      <c r="AE34" s="88"/>
      <c r="AF34" s="88"/>
      <c r="AG34" s="88"/>
      <c r="AH34" s="27">
        <f t="shared" si="28"/>
        <v>0</v>
      </c>
      <c r="AI34" s="87"/>
      <c r="AJ34" s="88"/>
      <c r="AK34" s="88"/>
      <c r="AL34" s="88"/>
      <c r="AM34" s="27">
        <f t="shared" si="29"/>
        <v>0</v>
      </c>
      <c r="AN34" s="87"/>
      <c r="AO34" s="88"/>
      <c r="AP34" s="88"/>
      <c r="AQ34" s="88"/>
      <c r="AR34" s="27">
        <f t="shared" si="30"/>
        <v>0</v>
      </c>
      <c r="AS34" s="87"/>
      <c r="AT34" s="88"/>
      <c r="AU34" s="88"/>
      <c r="AV34" s="88"/>
      <c r="AW34" s="27">
        <f t="shared" si="31"/>
        <v>0</v>
      </c>
      <c r="AX34" s="26"/>
      <c r="AY34" s="3"/>
      <c r="AZ34" s="3"/>
      <c r="BA34" s="3"/>
      <c r="BB34" s="27"/>
      <c r="BC34" s="87"/>
      <c r="BD34" s="88"/>
      <c r="BE34" s="88"/>
      <c r="BF34" s="88"/>
      <c r="BG34" s="27">
        <f t="shared" si="32"/>
        <v>0</v>
      </c>
      <c r="BH34" s="92"/>
      <c r="BI34" s="88"/>
      <c r="BJ34" s="88"/>
      <c r="BK34" s="88"/>
      <c r="BL34" s="27">
        <f t="shared" si="33"/>
        <v>0</v>
      </c>
      <c r="BM34" s="87"/>
      <c r="BN34" s="88"/>
      <c r="BO34" s="88"/>
      <c r="BP34" s="93"/>
      <c r="BQ34" s="27">
        <f t="shared" si="34"/>
        <v>0</v>
      </c>
      <c r="BR34" s="26">
        <f t="shared" si="37"/>
        <v>0</v>
      </c>
      <c r="BS34" s="3">
        <f t="shared" si="38"/>
        <v>0</v>
      </c>
      <c r="BT34" s="3">
        <f t="shared" si="39"/>
        <v>0</v>
      </c>
      <c r="BU34" s="3">
        <f t="shared" si="40"/>
        <v>0</v>
      </c>
      <c r="BV34" s="230" t="s">
        <v>85</v>
      </c>
      <c r="BW34" s="27">
        <f t="shared" si="36"/>
        <v>0</v>
      </c>
      <c r="BX34" s="52"/>
      <c r="BY34" s="62">
        <f t="shared" si="13"/>
        <v>0</v>
      </c>
      <c r="BZ34" s="92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107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</row>
    <row r="35" spans="1:128" s="4" customFormat="1" ht="13.5" customHeight="1">
      <c r="A35" s="525"/>
      <c r="B35" s="266" t="s">
        <v>23</v>
      </c>
      <c r="C35" s="529"/>
      <c r="D35" s="530"/>
      <c r="E35" s="83"/>
      <c r="F35" s="84"/>
      <c r="G35" s="84"/>
      <c r="H35" s="84"/>
      <c r="I35" s="27">
        <f t="shared" si="23"/>
        <v>0</v>
      </c>
      <c r="J35" s="83"/>
      <c r="K35" s="84"/>
      <c r="L35" s="84"/>
      <c r="M35" s="84"/>
      <c r="N35" s="27">
        <f t="shared" si="24"/>
        <v>0</v>
      </c>
      <c r="O35" s="87"/>
      <c r="P35" s="88"/>
      <c r="Q35" s="88"/>
      <c r="R35" s="88"/>
      <c r="S35" s="27">
        <f t="shared" si="25"/>
        <v>0</v>
      </c>
      <c r="T35" s="87"/>
      <c r="U35" s="88"/>
      <c r="V35" s="88"/>
      <c r="W35" s="88"/>
      <c r="X35" s="27">
        <f t="shared" si="26"/>
        <v>0</v>
      </c>
      <c r="Y35" s="87"/>
      <c r="Z35" s="88"/>
      <c r="AA35" s="88"/>
      <c r="AB35" s="88"/>
      <c r="AC35" s="27">
        <f t="shared" si="27"/>
        <v>0</v>
      </c>
      <c r="AD35" s="87"/>
      <c r="AE35" s="88"/>
      <c r="AF35" s="88"/>
      <c r="AG35" s="88"/>
      <c r="AH35" s="27">
        <f t="shared" si="28"/>
        <v>0</v>
      </c>
      <c r="AI35" s="87"/>
      <c r="AJ35" s="88"/>
      <c r="AK35" s="88"/>
      <c r="AL35" s="88"/>
      <c r="AM35" s="27">
        <f t="shared" si="29"/>
        <v>0</v>
      </c>
      <c r="AN35" s="87"/>
      <c r="AO35" s="88"/>
      <c r="AP35" s="88"/>
      <c r="AQ35" s="88"/>
      <c r="AR35" s="27">
        <f t="shared" si="30"/>
        <v>0</v>
      </c>
      <c r="AS35" s="87"/>
      <c r="AT35" s="88"/>
      <c r="AU35" s="88"/>
      <c r="AV35" s="88"/>
      <c r="AW35" s="27">
        <f t="shared" si="31"/>
        <v>0</v>
      </c>
      <c r="AX35" s="26"/>
      <c r="AY35" s="3"/>
      <c r="AZ35" s="3"/>
      <c r="BA35" s="3"/>
      <c r="BB35" s="27"/>
      <c r="BC35" s="87"/>
      <c r="BD35" s="88"/>
      <c r="BE35" s="88"/>
      <c r="BF35" s="88"/>
      <c r="BG35" s="27">
        <f t="shared" si="32"/>
        <v>0</v>
      </c>
      <c r="BH35" s="92"/>
      <c r="BI35" s="88"/>
      <c r="BJ35" s="88"/>
      <c r="BK35" s="88"/>
      <c r="BL35" s="27">
        <f t="shared" si="33"/>
        <v>0</v>
      </c>
      <c r="BM35" s="94"/>
      <c r="BN35" s="95"/>
      <c r="BO35" s="95"/>
      <c r="BP35" s="96"/>
      <c r="BQ35" s="27">
        <f t="shared" si="34"/>
        <v>0</v>
      </c>
      <c r="BR35" s="26">
        <f t="shared" si="37"/>
        <v>0</v>
      </c>
      <c r="BS35" s="3">
        <f t="shared" si="38"/>
        <v>0</v>
      </c>
      <c r="BT35" s="3">
        <f t="shared" si="39"/>
        <v>0</v>
      </c>
      <c r="BU35" s="3">
        <f t="shared" si="40"/>
        <v>0</v>
      </c>
      <c r="BV35" s="230" t="s">
        <v>85</v>
      </c>
      <c r="BW35" s="27">
        <f t="shared" si="36"/>
        <v>0</v>
      </c>
      <c r="BX35" s="52"/>
      <c r="BY35" s="62">
        <f t="shared" si="13"/>
        <v>0</v>
      </c>
      <c r="BZ35" s="92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107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</row>
    <row r="36" spans="1:128" s="4" customFormat="1" ht="13.5" customHeight="1">
      <c r="A36" s="525"/>
      <c r="B36" s="266" t="s">
        <v>24</v>
      </c>
      <c r="C36" s="529"/>
      <c r="D36" s="530"/>
      <c r="E36" s="83"/>
      <c r="F36" s="84"/>
      <c r="G36" s="84"/>
      <c r="H36" s="84"/>
      <c r="I36" s="27">
        <f t="shared" si="23"/>
        <v>0</v>
      </c>
      <c r="J36" s="83"/>
      <c r="K36" s="84"/>
      <c r="L36" s="84"/>
      <c r="M36" s="84"/>
      <c r="N36" s="27">
        <f t="shared" si="24"/>
        <v>0</v>
      </c>
      <c r="O36" s="87"/>
      <c r="P36" s="88"/>
      <c r="Q36" s="88"/>
      <c r="R36" s="88"/>
      <c r="S36" s="27">
        <f t="shared" si="25"/>
        <v>0</v>
      </c>
      <c r="T36" s="87"/>
      <c r="U36" s="88"/>
      <c r="V36" s="88"/>
      <c r="W36" s="88"/>
      <c r="X36" s="27">
        <f t="shared" si="26"/>
        <v>0</v>
      </c>
      <c r="Y36" s="87"/>
      <c r="Z36" s="88"/>
      <c r="AA36" s="88"/>
      <c r="AB36" s="88"/>
      <c r="AC36" s="27">
        <f t="shared" si="27"/>
        <v>0</v>
      </c>
      <c r="AD36" s="87"/>
      <c r="AE36" s="88"/>
      <c r="AF36" s="88"/>
      <c r="AG36" s="88"/>
      <c r="AH36" s="27">
        <f t="shared" si="28"/>
        <v>0</v>
      </c>
      <c r="AI36" s="87"/>
      <c r="AJ36" s="88"/>
      <c r="AK36" s="88"/>
      <c r="AL36" s="88"/>
      <c r="AM36" s="27">
        <f t="shared" si="29"/>
        <v>0</v>
      </c>
      <c r="AN36" s="87"/>
      <c r="AO36" s="88"/>
      <c r="AP36" s="88"/>
      <c r="AQ36" s="88"/>
      <c r="AR36" s="27">
        <f t="shared" si="30"/>
        <v>0</v>
      </c>
      <c r="AS36" s="87"/>
      <c r="AT36" s="88"/>
      <c r="AU36" s="88"/>
      <c r="AV36" s="88"/>
      <c r="AW36" s="27">
        <f t="shared" si="31"/>
        <v>0</v>
      </c>
      <c r="AX36" s="26"/>
      <c r="AY36" s="3"/>
      <c r="AZ36" s="3"/>
      <c r="BA36" s="3"/>
      <c r="BB36" s="27"/>
      <c r="BC36" s="87"/>
      <c r="BD36" s="88"/>
      <c r="BE36" s="88"/>
      <c r="BF36" s="88"/>
      <c r="BG36" s="27">
        <f t="shared" si="32"/>
        <v>0</v>
      </c>
      <c r="BH36" s="92"/>
      <c r="BI36" s="88"/>
      <c r="BJ36" s="88"/>
      <c r="BK36" s="88"/>
      <c r="BL36" s="27">
        <f t="shared" si="33"/>
        <v>0</v>
      </c>
      <c r="BM36" s="87"/>
      <c r="BN36" s="88"/>
      <c r="BO36" s="88"/>
      <c r="BP36" s="93"/>
      <c r="BQ36" s="27">
        <f t="shared" si="34"/>
        <v>0</v>
      </c>
      <c r="BR36" s="26">
        <f t="shared" si="37"/>
        <v>0</v>
      </c>
      <c r="BS36" s="3">
        <f t="shared" si="38"/>
        <v>0</v>
      </c>
      <c r="BT36" s="3">
        <f t="shared" si="39"/>
        <v>0</v>
      </c>
      <c r="BU36" s="3">
        <f t="shared" si="40"/>
        <v>0</v>
      </c>
      <c r="BV36" s="230" t="s">
        <v>85</v>
      </c>
      <c r="BW36" s="27">
        <f t="shared" si="36"/>
        <v>0</v>
      </c>
      <c r="BX36" s="52"/>
      <c r="BY36" s="62">
        <f t="shared" si="13"/>
        <v>0</v>
      </c>
      <c r="BZ36" s="92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107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</row>
    <row r="37" spans="1:128" s="4" customFormat="1" ht="13.5" customHeight="1">
      <c r="A37" s="525"/>
      <c r="B37" s="266" t="s">
        <v>25</v>
      </c>
      <c r="C37" s="529"/>
      <c r="D37" s="530"/>
      <c r="E37" s="83"/>
      <c r="F37" s="84"/>
      <c r="G37" s="84"/>
      <c r="H37" s="84"/>
      <c r="I37" s="27">
        <f t="shared" si="23"/>
        <v>0</v>
      </c>
      <c r="J37" s="83"/>
      <c r="K37" s="84"/>
      <c r="L37" s="84"/>
      <c r="M37" s="84"/>
      <c r="N37" s="27">
        <f t="shared" si="24"/>
        <v>0</v>
      </c>
      <c r="O37" s="87"/>
      <c r="P37" s="88"/>
      <c r="Q37" s="88"/>
      <c r="R37" s="88"/>
      <c r="S37" s="27">
        <f t="shared" si="25"/>
        <v>0</v>
      </c>
      <c r="T37" s="87"/>
      <c r="U37" s="88"/>
      <c r="V37" s="88"/>
      <c r="W37" s="88"/>
      <c r="X37" s="27">
        <f t="shared" si="26"/>
        <v>0</v>
      </c>
      <c r="Y37" s="87"/>
      <c r="Z37" s="88"/>
      <c r="AA37" s="88"/>
      <c r="AB37" s="88"/>
      <c r="AC37" s="27">
        <f t="shared" si="27"/>
        <v>0</v>
      </c>
      <c r="AD37" s="87"/>
      <c r="AE37" s="88"/>
      <c r="AF37" s="88"/>
      <c r="AG37" s="88"/>
      <c r="AH37" s="27">
        <f t="shared" si="28"/>
        <v>0</v>
      </c>
      <c r="AI37" s="87"/>
      <c r="AJ37" s="88"/>
      <c r="AK37" s="88"/>
      <c r="AL37" s="88"/>
      <c r="AM37" s="27">
        <f t="shared" si="29"/>
        <v>0</v>
      </c>
      <c r="AN37" s="87"/>
      <c r="AO37" s="88"/>
      <c r="AP37" s="88"/>
      <c r="AQ37" s="88"/>
      <c r="AR37" s="27">
        <f t="shared" si="30"/>
        <v>0</v>
      </c>
      <c r="AS37" s="87"/>
      <c r="AT37" s="88"/>
      <c r="AU37" s="88"/>
      <c r="AV37" s="88"/>
      <c r="AW37" s="27">
        <f t="shared" si="31"/>
        <v>0</v>
      </c>
      <c r="AX37" s="26"/>
      <c r="AY37" s="3"/>
      <c r="AZ37" s="3"/>
      <c r="BA37" s="3"/>
      <c r="BB37" s="27"/>
      <c r="BC37" s="87"/>
      <c r="BD37" s="88"/>
      <c r="BE37" s="88"/>
      <c r="BF37" s="88"/>
      <c r="BG37" s="27">
        <f t="shared" si="32"/>
        <v>0</v>
      </c>
      <c r="BH37" s="92"/>
      <c r="BI37" s="88"/>
      <c r="BJ37" s="88"/>
      <c r="BK37" s="88"/>
      <c r="BL37" s="27">
        <f t="shared" si="33"/>
        <v>0</v>
      </c>
      <c r="BM37" s="87"/>
      <c r="BN37" s="88"/>
      <c r="BO37" s="88"/>
      <c r="BP37" s="93"/>
      <c r="BQ37" s="27">
        <f t="shared" si="34"/>
        <v>0</v>
      </c>
      <c r="BR37" s="26">
        <f t="shared" si="37"/>
        <v>0</v>
      </c>
      <c r="BS37" s="3">
        <f t="shared" si="38"/>
        <v>0</v>
      </c>
      <c r="BT37" s="3">
        <f t="shared" si="39"/>
        <v>0</v>
      </c>
      <c r="BU37" s="3">
        <f t="shared" si="40"/>
        <v>0</v>
      </c>
      <c r="BV37" s="230" t="s">
        <v>85</v>
      </c>
      <c r="BW37" s="27">
        <f t="shared" si="36"/>
        <v>0</v>
      </c>
      <c r="BX37" s="52"/>
      <c r="BY37" s="62">
        <f t="shared" si="13"/>
        <v>0</v>
      </c>
      <c r="BZ37" s="92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107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</row>
    <row r="38" spans="1:128" s="4" customFormat="1" ht="13.5" customHeight="1">
      <c r="A38" s="525"/>
      <c r="B38" s="266" t="s">
        <v>26</v>
      </c>
      <c r="C38" s="529"/>
      <c r="D38" s="530"/>
      <c r="E38" s="83"/>
      <c r="F38" s="84"/>
      <c r="G38" s="84"/>
      <c r="H38" s="84"/>
      <c r="I38" s="27">
        <f t="shared" si="23"/>
        <v>0</v>
      </c>
      <c r="J38" s="83"/>
      <c r="K38" s="84"/>
      <c r="L38" s="84"/>
      <c r="M38" s="84"/>
      <c r="N38" s="27">
        <f t="shared" si="24"/>
        <v>0</v>
      </c>
      <c r="O38" s="87"/>
      <c r="P38" s="88"/>
      <c r="Q38" s="88"/>
      <c r="R38" s="88"/>
      <c r="S38" s="27">
        <f t="shared" si="25"/>
        <v>0</v>
      </c>
      <c r="T38" s="87"/>
      <c r="U38" s="88"/>
      <c r="V38" s="88"/>
      <c r="W38" s="88"/>
      <c r="X38" s="27">
        <f t="shared" si="26"/>
        <v>0</v>
      </c>
      <c r="Y38" s="87"/>
      <c r="Z38" s="88"/>
      <c r="AA38" s="88"/>
      <c r="AB38" s="88"/>
      <c r="AC38" s="27">
        <f t="shared" si="27"/>
        <v>0</v>
      </c>
      <c r="AD38" s="87"/>
      <c r="AE38" s="88"/>
      <c r="AF38" s="88"/>
      <c r="AG38" s="88"/>
      <c r="AH38" s="27">
        <f t="shared" si="28"/>
        <v>0</v>
      </c>
      <c r="AI38" s="87"/>
      <c r="AJ38" s="88"/>
      <c r="AK38" s="88"/>
      <c r="AL38" s="88"/>
      <c r="AM38" s="27">
        <f t="shared" si="29"/>
        <v>0</v>
      </c>
      <c r="AN38" s="87"/>
      <c r="AO38" s="88"/>
      <c r="AP38" s="88"/>
      <c r="AQ38" s="88"/>
      <c r="AR38" s="27">
        <f t="shared" si="30"/>
        <v>0</v>
      </c>
      <c r="AS38" s="87"/>
      <c r="AT38" s="88"/>
      <c r="AU38" s="88"/>
      <c r="AV38" s="88"/>
      <c r="AW38" s="27">
        <f t="shared" si="31"/>
        <v>0</v>
      </c>
      <c r="AX38" s="26"/>
      <c r="AY38" s="3"/>
      <c r="AZ38" s="3"/>
      <c r="BA38" s="3"/>
      <c r="BB38" s="27"/>
      <c r="BC38" s="87"/>
      <c r="BD38" s="88"/>
      <c r="BE38" s="88"/>
      <c r="BF38" s="88"/>
      <c r="BG38" s="27">
        <f t="shared" si="32"/>
        <v>0</v>
      </c>
      <c r="BH38" s="92"/>
      <c r="BI38" s="88"/>
      <c r="BJ38" s="88"/>
      <c r="BK38" s="88"/>
      <c r="BL38" s="27">
        <f t="shared" si="33"/>
        <v>0</v>
      </c>
      <c r="BM38" s="87"/>
      <c r="BN38" s="88"/>
      <c r="BO38" s="88"/>
      <c r="BP38" s="93"/>
      <c r="BQ38" s="27">
        <f t="shared" si="34"/>
        <v>0</v>
      </c>
      <c r="BR38" s="26">
        <f t="shared" si="37"/>
        <v>0</v>
      </c>
      <c r="BS38" s="3">
        <f t="shared" si="38"/>
        <v>0</v>
      </c>
      <c r="BT38" s="3">
        <f t="shared" si="39"/>
        <v>0</v>
      </c>
      <c r="BU38" s="3">
        <f t="shared" si="40"/>
        <v>0</v>
      </c>
      <c r="BV38" s="230" t="s">
        <v>85</v>
      </c>
      <c r="BW38" s="27">
        <f t="shared" si="36"/>
        <v>0</v>
      </c>
      <c r="BX38" s="52"/>
      <c r="BY38" s="62">
        <f t="shared" si="13"/>
        <v>0</v>
      </c>
      <c r="BZ38" s="92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107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</row>
    <row r="39" spans="1:128" s="4" customFormat="1" ht="13.5" customHeight="1">
      <c r="A39" s="525"/>
      <c r="B39" s="266" t="s">
        <v>27</v>
      </c>
      <c r="C39" s="546"/>
      <c r="D39" s="551"/>
      <c r="E39" s="83"/>
      <c r="F39" s="84"/>
      <c r="G39" s="84"/>
      <c r="H39" s="84"/>
      <c r="I39" s="27">
        <f t="shared" si="23"/>
        <v>0</v>
      </c>
      <c r="J39" s="83"/>
      <c r="K39" s="84"/>
      <c r="L39" s="84"/>
      <c r="M39" s="84"/>
      <c r="N39" s="27">
        <f t="shared" si="24"/>
        <v>0</v>
      </c>
      <c r="O39" s="87"/>
      <c r="P39" s="88"/>
      <c r="Q39" s="88"/>
      <c r="R39" s="88"/>
      <c r="S39" s="27">
        <f t="shared" si="25"/>
        <v>0</v>
      </c>
      <c r="T39" s="87"/>
      <c r="U39" s="88"/>
      <c r="V39" s="88"/>
      <c r="W39" s="88"/>
      <c r="X39" s="27">
        <f t="shared" si="26"/>
        <v>0</v>
      </c>
      <c r="Y39" s="87"/>
      <c r="Z39" s="88"/>
      <c r="AA39" s="88"/>
      <c r="AB39" s="88"/>
      <c r="AC39" s="27">
        <f t="shared" si="27"/>
        <v>0</v>
      </c>
      <c r="AD39" s="87"/>
      <c r="AE39" s="88"/>
      <c r="AF39" s="88"/>
      <c r="AG39" s="88"/>
      <c r="AH39" s="27">
        <f t="shared" si="28"/>
        <v>0</v>
      </c>
      <c r="AI39" s="87"/>
      <c r="AJ39" s="88"/>
      <c r="AK39" s="88"/>
      <c r="AL39" s="88"/>
      <c r="AM39" s="27">
        <f t="shared" si="29"/>
        <v>0</v>
      </c>
      <c r="AN39" s="87"/>
      <c r="AO39" s="88"/>
      <c r="AP39" s="88"/>
      <c r="AQ39" s="88"/>
      <c r="AR39" s="27">
        <f t="shared" si="30"/>
        <v>0</v>
      </c>
      <c r="AS39" s="87"/>
      <c r="AT39" s="88"/>
      <c r="AU39" s="88"/>
      <c r="AV39" s="88"/>
      <c r="AW39" s="27">
        <f t="shared" si="31"/>
        <v>0</v>
      </c>
      <c r="AX39" s="26"/>
      <c r="AY39" s="3"/>
      <c r="AZ39" s="3"/>
      <c r="BA39" s="3"/>
      <c r="BB39" s="27"/>
      <c r="BC39" s="87"/>
      <c r="BD39" s="88"/>
      <c r="BE39" s="88"/>
      <c r="BF39" s="88"/>
      <c r="BG39" s="27">
        <f t="shared" si="32"/>
        <v>0</v>
      </c>
      <c r="BH39" s="92"/>
      <c r="BI39" s="88"/>
      <c r="BJ39" s="88"/>
      <c r="BK39" s="88"/>
      <c r="BL39" s="27">
        <f t="shared" si="33"/>
        <v>0</v>
      </c>
      <c r="BM39" s="87"/>
      <c r="BN39" s="88"/>
      <c r="BO39" s="88"/>
      <c r="BP39" s="93"/>
      <c r="BQ39" s="27">
        <f t="shared" si="34"/>
        <v>0</v>
      </c>
      <c r="BR39" s="26">
        <f t="shared" si="37"/>
        <v>0</v>
      </c>
      <c r="BS39" s="3">
        <f t="shared" si="38"/>
        <v>0</v>
      </c>
      <c r="BT39" s="3">
        <f t="shared" si="39"/>
        <v>0</v>
      </c>
      <c r="BU39" s="3">
        <f t="shared" si="40"/>
        <v>0</v>
      </c>
      <c r="BV39" s="230" t="s">
        <v>85</v>
      </c>
      <c r="BW39" s="27">
        <f t="shared" si="36"/>
        <v>0</v>
      </c>
      <c r="BX39" s="52"/>
      <c r="BY39" s="62">
        <f t="shared" si="13"/>
        <v>0</v>
      </c>
      <c r="BZ39" s="92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107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</row>
    <row r="40" spans="1:128" s="4" customFormat="1" ht="13.5" customHeight="1">
      <c r="A40" s="525"/>
      <c r="B40" s="266" t="s">
        <v>28</v>
      </c>
      <c r="C40" s="529"/>
      <c r="D40" s="530"/>
      <c r="E40" s="83"/>
      <c r="F40" s="84"/>
      <c r="G40" s="84"/>
      <c r="H40" s="84"/>
      <c r="I40" s="27">
        <f t="shared" si="23"/>
        <v>0</v>
      </c>
      <c r="J40" s="83"/>
      <c r="K40" s="84"/>
      <c r="L40" s="84"/>
      <c r="M40" s="84"/>
      <c r="N40" s="27">
        <f t="shared" si="24"/>
        <v>0</v>
      </c>
      <c r="O40" s="87"/>
      <c r="P40" s="88"/>
      <c r="Q40" s="88"/>
      <c r="R40" s="88"/>
      <c r="S40" s="27">
        <f t="shared" si="25"/>
        <v>0</v>
      </c>
      <c r="T40" s="87"/>
      <c r="U40" s="88"/>
      <c r="V40" s="88"/>
      <c r="W40" s="88"/>
      <c r="X40" s="27">
        <f t="shared" si="26"/>
        <v>0</v>
      </c>
      <c r="Y40" s="87"/>
      <c r="Z40" s="88"/>
      <c r="AA40" s="88"/>
      <c r="AB40" s="88"/>
      <c r="AC40" s="27">
        <f t="shared" si="27"/>
        <v>0</v>
      </c>
      <c r="AD40" s="87"/>
      <c r="AE40" s="88"/>
      <c r="AF40" s="88"/>
      <c r="AG40" s="88"/>
      <c r="AH40" s="27">
        <f t="shared" si="28"/>
        <v>0</v>
      </c>
      <c r="AI40" s="87"/>
      <c r="AJ40" s="88"/>
      <c r="AK40" s="88"/>
      <c r="AL40" s="88"/>
      <c r="AM40" s="27">
        <f t="shared" si="29"/>
        <v>0</v>
      </c>
      <c r="AN40" s="87"/>
      <c r="AO40" s="88"/>
      <c r="AP40" s="88"/>
      <c r="AQ40" s="88"/>
      <c r="AR40" s="27">
        <f t="shared" si="30"/>
        <v>0</v>
      </c>
      <c r="AS40" s="87"/>
      <c r="AT40" s="88"/>
      <c r="AU40" s="88"/>
      <c r="AV40" s="88"/>
      <c r="AW40" s="27">
        <f t="shared" si="31"/>
        <v>0</v>
      </c>
      <c r="AX40" s="26"/>
      <c r="AY40" s="3"/>
      <c r="AZ40" s="3"/>
      <c r="BA40" s="3"/>
      <c r="BB40" s="27"/>
      <c r="BC40" s="87"/>
      <c r="BD40" s="88"/>
      <c r="BE40" s="88"/>
      <c r="BF40" s="88"/>
      <c r="BG40" s="27">
        <f t="shared" si="32"/>
        <v>0</v>
      </c>
      <c r="BH40" s="92"/>
      <c r="BI40" s="88"/>
      <c r="BJ40" s="88"/>
      <c r="BK40" s="88"/>
      <c r="BL40" s="27">
        <f t="shared" si="33"/>
        <v>0</v>
      </c>
      <c r="BM40" s="87"/>
      <c r="BN40" s="88"/>
      <c r="BO40" s="88"/>
      <c r="BP40" s="93"/>
      <c r="BQ40" s="27">
        <f t="shared" si="34"/>
        <v>0</v>
      </c>
      <c r="BR40" s="26">
        <f t="shared" si="37"/>
        <v>0</v>
      </c>
      <c r="BS40" s="3">
        <f t="shared" si="38"/>
        <v>0</v>
      </c>
      <c r="BT40" s="3">
        <f t="shared" si="39"/>
        <v>0</v>
      </c>
      <c r="BU40" s="3">
        <f t="shared" si="40"/>
        <v>0</v>
      </c>
      <c r="BV40" s="230" t="s">
        <v>85</v>
      </c>
      <c r="BW40" s="27">
        <f t="shared" si="36"/>
        <v>0</v>
      </c>
      <c r="BX40" s="52"/>
      <c r="BY40" s="62">
        <f t="shared" si="13"/>
        <v>0</v>
      </c>
      <c r="BZ40" s="92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107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</row>
    <row r="41" spans="1:128" s="4" customFormat="1" ht="13.5" customHeight="1">
      <c r="A41" s="525"/>
      <c r="B41" s="266" t="s">
        <v>29</v>
      </c>
      <c r="C41" s="529"/>
      <c r="D41" s="530"/>
      <c r="E41" s="83"/>
      <c r="F41" s="84"/>
      <c r="G41" s="84"/>
      <c r="H41" s="84"/>
      <c r="I41" s="27">
        <f t="shared" si="23"/>
        <v>0</v>
      </c>
      <c r="J41" s="83"/>
      <c r="K41" s="84"/>
      <c r="L41" s="84"/>
      <c r="M41" s="84"/>
      <c r="N41" s="27">
        <f t="shared" si="24"/>
        <v>0</v>
      </c>
      <c r="O41" s="87"/>
      <c r="P41" s="88"/>
      <c r="Q41" s="88"/>
      <c r="R41" s="88"/>
      <c r="S41" s="27">
        <f t="shared" si="25"/>
        <v>0</v>
      </c>
      <c r="T41" s="87"/>
      <c r="U41" s="88"/>
      <c r="V41" s="88"/>
      <c r="W41" s="88"/>
      <c r="X41" s="27">
        <f t="shared" si="26"/>
        <v>0</v>
      </c>
      <c r="Y41" s="87"/>
      <c r="Z41" s="88"/>
      <c r="AA41" s="88"/>
      <c r="AB41" s="88"/>
      <c r="AC41" s="27">
        <f t="shared" si="27"/>
        <v>0</v>
      </c>
      <c r="AD41" s="87"/>
      <c r="AE41" s="88"/>
      <c r="AF41" s="88"/>
      <c r="AG41" s="88"/>
      <c r="AH41" s="27">
        <f t="shared" si="28"/>
        <v>0</v>
      </c>
      <c r="AI41" s="87"/>
      <c r="AJ41" s="88"/>
      <c r="AK41" s="88"/>
      <c r="AL41" s="88"/>
      <c r="AM41" s="27">
        <f t="shared" si="29"/>
        <v>0</v>
      </c>
      <c r="AN41" s="87"/>
      <c r="AO41" s="88"/>
      <c r="AP41" s="88"/>
      <c r="AQ41" s="88"/>
      <c r="AR41" s="27">
        <f t="shared" si="30"/>
        <v>0</v>
      </c>
      <c r="AS41" s="87"/>
      <c r="AT41" s="88"/>
      <c r="AU41" s="88"/>
      <c r="AV41" s="88"/>
      <c r="AW41" s="27">
        <f t="shared" si="31"/>
        <v>0</v>
      </c>
      <c r="AX41" s="26"/>
      <c r="AY41" s="3"/>
      <c r="AZ41" s="3"/>
      <c r="BA41" s="3"/>
      <c r="BB41" s="27"/>
      <c r="BC41" s="87"/>
      <c r="BD41" s="88"/>
      <c r="BE41" s="88"/>
      <c r="BF41" s="88"/>
      <c r="BG41" s="27">
        <f t="shared" si="32"/>
        <v>0</v>
      </c>
      <c r="BH41" s="92"/>
      <c r="BI41" s="88"/>
      <c r="BJ41" s="88"/>
      <c r="BK41" s="88"/>
      <c r="BL41" s="27">
        <f t="shared" si="33"/>
        <v>0</v>
      </c>
      <c r="BM41" s="87"/>
      <c r="BN41" s="88"/>
      <c r="BO41" s="88"/>
      <c r="BP41" s="93"/>
      <c r="BQ41" s="27">
        <f t="shared" si="34"/>
        <v>0</v>
      </c>
      <c r="BR41" s="26">
        <f t="shared" si="37"/>
        <v>0</v>
      </c>
      <c r="BS41" s="3">
        <f t="shared" si="38"/>
        <v>0</v>
      </c>
      <c r="BT41" s="3">
        <f t="shared" si="39"/>
        <v>0</v>
      </c>
      <c r="BU41" s="3">
        <f t="shared" si="40"/>
        <v>0</v>
      </c>
      <c r="BV41" s="230" t="s">
        <v>85</v>
      </c>
      <c r="BW41" s="27">
        <f t="shared" si="36"/>
        <v>0</v>
      </c>
      <c r="BX41" s="52"/>
      <c r="BY41" s="62">
        <f t="shared" si="13"/>
        <v>0</v>
      </c>
      <c r="BZ41" s="92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107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</row>
    <row r="42" spans="1:128" s="4" customFormat="1" ht="13.5" customHeight="1">
      <c r="A42" s="525"/>
      <c r="B42" s="266" t="s">
        <v>30</v>
      </c>
      <c r="C42" s="529"/>
      <c r="D42" s="530"/>
      <c r="E42" s="83"/>
      <c r="F42" s="84"/>
      <c r="G42" s="84"/>
      <c r="H42" s="84"/>
      <c r="I42" s="27">
        <f t="shared" si="23"/>
        <v>0</v>
      </c>
      <c r="J42" s="83"/>
      <c r="K42" s="84"/>
      <c r="L42" s="84"/>
      <c r="M42" s="84"/>
      <c r="N42" s="27">
        <f t="shared" si="24"/>
        <v>0</v>
      </c>
      <c r="O42" s="87"/>
      <c r="P42" s="88"/>
      <c r="Q42" s="88"/>
      <c r="R42" s="88"/>
      <c r="S42" s="27">
        <f t="shared" si="25"/>
        <v>0</v>
      </c>
      <c r="T42" s="87"/>
      <c r="U42" s="88"/>
      <c r="V42" s="88"/>
      <c r="W42" s="88"/>
      <c r="X42" s="27">
        <f t="shared" si="26"/>
        <v>0</v>
      </c>
      <c r="Y42" s="87"/>
      <c r="Z42" s="88"/>
      <c r="AA42" s="88"/>
      <c r="AB42" s="88"/>
      <c r="AC42" s="27">
        <f t="shared" si="27"/>
        <v>0</v>
      </c>
      <c r="AD42" s="87"/>
      <c r="AE42" s="88"/>
      <c r="AF42" s="88"/>
      <c r="AG42" s="88"/>
      <c r="AH42" s="27">
        <f t="shared" si="28"/>
        <v>0</v>
      </c>
      <c r="AI42" s="87"/>
      <c r="AJ42" s="88"/>
      <c r="AK42" s="88"/>
      <c r="AL42" s="88"/>
      <c r="AM42" s="27">
        <f t="shared" si="29"/>
        <v>0</v>
      </c>
      <c r="AN42" s="87"/>
      <c r="AO42" s="88"/>
      <c r="AP42" s="88"/>
      <c r="AQ42" s="88"/>
      <c r="AR42" s="27">
        <f t="shared" si="30"/>
        <v>0</v>
      </c>
      <c r="AS42" s="87"/>
      <c r="AT42" s="88"/>
      <c r="AU42" s="88"/>
      <c r="AV42" s="88"/>
      <c r="AW42" s="27">
        <f t="shared" si="31"/>
        <v>0</v>
      </c>
      <c r="AX42" s="26"/>
      <c r="AY42" s="3"/>
      <c r="AZ42" s="3"/>
      <c r="BA42" s="3"/>
      <c r="BB42" s="27"/>
      <c r="BC42" s="87"/>
      <c r="BD42" s="88"/>
      <c r="BE42" s="88"/>
      <c r="BF42" s="88"/>
      <c r="BG42" s="27">
        <f t="shared" si="32"/>
        <v>0</v>
      </c>
      <c r="BH42" s="92"/>
      <c r="BI42" s="88"/>
      <c r="BJ42" s="88"/>
      <c r="BK42" s="88"/>
      <c r="BL42" s="27">
        <f t="shared" si="33"/>
        <v>0</v>
      </c>
      <c r="BM42" s="87"/>
      <c r="BN42" s="88"/>
      <c r="BO42" s="88"/>
      <c r="BP42" s="93"/>
      <c r="BQ42" s="27">
        <f t="shared" si="34"/>
        <v>0</v>
      </c>
      <c r="BR42" s="26">
        <f t="shared" si="37"/>
        <v>0</v>
      </c>
      <c r="BS42" s="3">
        <f t="shared" si="38"/>
        <v>0</v>
      </c>
      <c r="BT42" s="3">
        <f t="shared" si="39"/>
        <v>0</v>
      </c>
      <c r="BU42" s="3">
        <f t="shared" si="40"/>
        <v>0</v>
      </c>
      <c r="BV42" s="230" t="s">
        <v>85</v>
      </c>
      <c r="BW42" s="27">
        <f t="shared" si="36"/>
        <v>0</v>
      </c>
      <c r="BX42" s="52"/>
      <c r="BY42" s="62">
        <f t="shared" si="13"/>
        <v>0</v>
      </c>
      <c r="BZ42" s="92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107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</row>
    <row r="43" spans="1:128" s="4" customFormat="1" ht="13.5" customHeight="1">
      <c r="A43" s="525"/>
      <c r="B43" s="266" t="s">
        <v>31</v>
      </c>
      <c r="C43" s="529"/>
      <c r="D43" s="530"/>
      <c r="E43" s="83"/>
      <c r="F43" s="84"/>
      <c r="G43" s="84"/>
      <c r="H43" s="84"/>
      <c r="I43" s="27">
        <f t="shared" si="23"/>
        <v>0</v>
      </c>
      <c r="J43" s="83"/>
      <c r="K43" s="84"/>
      <c r="L43" s="84"/>
      <c r="M43" s="84"/>
      <c r="N43" s="27">
        <f t="shared" si="24"/>
        <v>0</v>
      </c>
      <c r="O43" s="87"/>
      <c r="P43" s="88"/>
      <c r="Q43" s="88"/>
      <c r="R43" s="88"/>
      <c r="S43" s="27">
        <f t="shared" si="25"/>
        <v>0</v>
      </c>
      <c r="T43" s="87"/>
      <c r="U43" s="88"/>
      <c r="V43" s="88"/>
      <c r="W43" s="88"/>
      <c r="X43" s="27">
        <f t="shared" si="26"/>
        <v>0</v>
      </c>
      <c r="Y43" s="87"/>
      <c r="Z43" s="88"/>
      <c r="AA43" s="88"/>
      <c r="AB43" s="88"/>
      <c r="AC43" s="27">
        <f t="shared" si="27"/>
        <v>0</v>
      </c>
      <c r="AD43" s="87"/>
      <c r="AE43" s="88"/>
      <c r="AF43" s="88"/>
      <c r="AG43" s="88"/>
      <c r="AH43" s="27">
        <f t="shared" si="28"/>
        <v>0</v>
      </c>
      <c r="AI43" s="87"/>
      <c r="AJ43" s="88"/>
      <c r="AK43" s="88"/>
      <c r="AL43" s="88"/>
      <c r="AM43" s="27">
        <f t="shared" si="29"/>
        <v>0</v>
      </c>
      <c r="AN43" s="87"/>
      <c r="AO43" s="88"/>
      <c r="AP43" s="88"/>
      <c r="AQ43" s="88"/>
      <c r="AR43" s="27">
        <f t="shared" si="30"/>
        <v>0</v>
      </c>
      <c r="AS43" s="87"/>
      <c r="AT43" s="88"/>
      <c r="AU43" s="88"/>
      <c r="AV43" s="88"/>
      <c r="AW43" s="27">
        <f t="shared" si="31"/>
        <v>0</v>
      </c>
      <c r="AX43" s="26"/>
      <c r="AY43" s="3"/>
      <c r="AZ43" s="3"/>
      <c r="BA43" s="3"/>
      <c r="BB43" s="27"/>
      <c r="BC43" s="87"/>
      <c r="BD43" s="88"/>
      <c r="BE43" s="88"/>
      <c r="BF43" s="88"/>
      <c r="BG43" s="27">
        <f t="shared" si="32"/>
        <v>0</v>
      </c>
      <c r="BH43" s="92"/>
      <c r="BI43" s="88"/>
      <c r="BJ43" s="88"/>
      <c r="BK43" s="88"/>
      <c r="BL43" s="27">
        <f t="shared" si="33"/>
        <v>0</v>
      </c>
      <c r="BM43" s="87"/>
      <c r="BN43" s="88"/>
      <c r="BO43" s="88"/>
      <c r="BP43" s="93"/>
      <c r="BQ43" s="27">
        <f t="shared" si="34"/>
        <v>0</v>
      </c>
      <c r="BR43" s="26">
        <f t="shared" si="37"/>
        <v>0</v>
      </c>
      <c r="BS43" s="3">
        <f t="shared" si="38"/>
        <v>0</v>
      </c>
      <c r="BT43" s="3">
        <f t="shared" si="39"/>
        <v>0</v>
      </c>
      <c r="BU43" s="3">
        <f t="shared" si="40"/>
        <v>0</v>
      </c>
      <c r="BV43" s="230" t="s">
        <v>85</v>
      </c>
      <c r="BW43" s="27">
        <f t="shared" si="36"/>
        <v>0</v>
      </c>
      <c r="BX43" s="52"/>
      <c r="BY43" s="62">
        <f aca="true" t="shared" si="41" ref="BY43:BY60">SUM(BZ43:CV43)</f>
        <v>0</v>
      </c>
      <c r="BZ43" s="92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107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</row>
    <row r="44" spans="1:128" s="4" customFormat="1" ht="13.5" customHeight="1">
      <c r="A44" s="525"/>
      <c r="B44" s="266" t="s">
        <v>32</v>
      </c>
      <c r="C44" s="529"/>
      <c r="D44" s="530"/>
      <c r="E44" s="83"/>
      <c r="F44" s="84"/>
      <c r="G44" s="84"/>
      <c r="H44" s="84"/>
      <c r="I44" s="27">
        <f t="shared" si="23"/>
        <v>0</v>
      </c>
      <c r="J44" s="83"/>
      <c r="K44" s="84"/>
      <c r="L44" s="84"/>
      <c r="M44" s="84"/>
      <c r="N44" s="27">
        <f t="shared" si="24"/>
        <v>0</v>
      </c>
      <c r="O44" s="87"/>
      <c r="P44" s="88"/>
      <c r="Q44" s="88"/>
      <c r="R44" s="88"/>
      <c r="S44" s="27">
        <f t="shared" si="25"/>
        <v>0</v>
      </c>
      <c r="T44" s="87"/>
      <c r="U44" s="88"/>
      <c r="V44" s="88"/>
      <c r="W44" s="88"/>
      <c r="X44" s="27">
        <f t="shared" si="26"/>
        <v>0</v>
      </c>
      <c r="Y44" s="87"/>
      <c r="Z44" s="88"/>
      <c r="AA44" s="88"/>
      <c r="AB44" s="88"/>
      <c r="AC44" s="27">
        <f t="shared" si="27"/>
        <v>0</v>
      </c>
      <c r="AD44" s="87"/>
      <c r="AE44" s="88"/>
      <c r="AF44" s="88"/>
      <c r="AG44" s="88"/>
      <c r="AH44" s="27">
        <f t="shared" si="28"/>
        <v>0</v>
      </c>
      <c r="AI44" s="87"/>
      <c r="AJ44" s="88"/>
      <c r="AK44" s="88"/>
      <c r="AL44" s="88"/>
      <c r="AM44" s="27">
        <f t="shared" si="29"/>
        <v>0</v>
      </c>
      <c r="AN44" s="87"/>
      <c r="AO44" s="88"/>
      <c r="AP44" s="88"/>
      <c r="AQ44" s="88"/>
      <c r="AR44" s="27">
        <f t="shared" si="30"/>
        <v>0</v>
      </c>
      <c r="AS44" s="87"/>
      <c r="AT44" s="88"/>
      <c r="AU44" s="88"/>
      <c r="AV44" s="88"/>
      <c r="AW44" s="27">
        <f t="shared" si="31"/>
        <v>0</v>
      </c>
      <c r="AX44" s="26"/>
      <c r="AY44" s="3"/>
      <c r="AZ44" s="3"/>
      <c r="BA44" s="3"/>
      <c r="BB44" s="27"/>
      <c r="BC44" s="87"/>
      <c r="BD44" s="88"/>
      <c r="BE44" s="88"/>
      <c r="BF44" s="88"/>
      <c r="BG44" s="27">
        <f t="shared" si="32"/>
        <v>0</v>
      </c>
      <c r="BH44" s="92"/>
      <c r="BI44" s="88"/>
      <c r="BJ44" s="88"/>
      <c r="BK44" s="88"/>
      <c r="BL44" s="27">
        <f t="shared" si="33"/>
        <v>0</v>
      </c>
      <c r="BM44" s="87"/>
      <c r="BN44" s="88"/>
      <c r="BO44" s="88"/>
      <c r="BP44" s="93"/>
      <c r="BQ44" s="27">
        <f t="shared" si="34"/>
        <v>0</v>
      </c>
      <c r="BR44" s="26">
        <f t="shared" si="37"/>
        <v>0</v>
      </c>
      <c r="BS44" s="3"/>
      <c r="BT44" s="3">
        <f t="shared" si="39"/>
        <v>0</v>
      </c>
      <c r="BU44" s="3">
        <f t="shared" si="40"/>
        <v>0</v>
      </c>
      <c r="BV44" s="230" t="s">
        <v>85</v>
      </c>
      <c r="BW44" s="27">
        <f t="shared" si="36"/>
        <v>0</v>
      </c>
      <c r="BX44" s="52"/>
      <c r="BY44" s="62">
        <f t="shared" si="41"/>
        <v>0</v>
      </c>
      <c r="BZ44" s="92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107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</row>
    <row r="45" spans="1:128" s="4" customFormat="1" ht="13.5" customHeight="1">
      <c r="A45" s="525"/>
      <c r="B45" s="266" t="s">
        <v>33</v>
      </c>
      <c r="C45" s="530"/>
      <c r="D45" s="534"/>
      <c r="E45" s="83"/>
      <c r="F45" s="84"/>
      <c r="G45" s="84"/>
      <c r="H45" s="84"/>
      <c r="I45" s="27">
        <f t="shared" si="23"/>
        <v>0</v>
      </c>
      <c r="J45" s="83"/>
      <c r="K45" s="84"/>
      <c r="L45" s="84"/>
      <c r="M45" s="84"/>
      <c r="N45" s="27">
        <f t="shared" si="24"/>
        <v>0</v>
      </c>
      <c r="O45" s="87"/>
      <c r="P45" s="88"/>
      <c r="Q45" s="88"/>
      <c r="R45" s="88"/>
      <c r="S45" s="27">
        <f t="shared" si="25"/>
        <v>0</v>
      </c>
      <c r="T45" s="87"/>
      <c r="U45" s="88"/>
      <c r="V45" s="88"/>
      <c r="W45" s="88"/>
      <c r="X45" s="27">
        <f t="shared" si="26"/>
        <v>0</v>
      </c>
      <c r="Y45" s="87"/>
      <c r="Z45" s="88"/>
      <c r="AA45" s="88"/>
      <c r="AB45" s="88"/>
      <c r="AC45" s="27">
        <f t="shared" si="27"/>
        <v>0</v>
      </c>
      <c r="AD45" s="87"/>
      <c r="AE45" s="88"/>
      <c r="AF45" s="88"/>
      <c r="AG45" s="88"/>
      <c r="AH45" s="27">
        <f t="shared" si="28"/>
        <v>0</v>
      </c>
      <c r="AI45" s="87"/>
      <c r="AJ45" s="88"/>
      <c r="AK45" s="88"/>
      <c r="AL45" s="88"/>
      <c r="AM45" s="27">
        <f t="shared" si="29"/>
        <v>0</v>
      </c>
      <c r="AN45" s="87"/>
      <c r="AO45" s="88"/>
      <c r="AP45" s="88"/>
      <c r="AQ45" s="88"/>
      <c r="AR45" s="27">
        <f t="shared" si="30"/>
        <v>0</v>
      </c>
      <c r="AS45" s="87"/>
      <c r="AT45" s="88"/>
      <c r="AU45" s="88"/>
      <c r="AV45" s="88"/>
      <c r="AW45" s="27">
        <f t="shared" si="31"/>
        <v>0</v>
      </c>
      <c r="AX45" s="26"/>
      <c r="AY45" s="3"/>
      <c r="AZ45" s="3"/>
      <c r="BA45" s="3"/>
      <c r="BB45" s="27"/>
      <c r="BC45" s="87"/>
      <c r="BD45" s="88"/>
      <c r="BE45" s="88"/>
      <c r="BF45" s="88"/>
      <c r="BG45" s="27">
        <f t="shared" si="32"/>
        <v>0</v>
      </c>
      <c r="BH45" s="92"/>
      <c r="BI45" s="88"/>
      <c r="BJ45" s="88"/>
      <c r="BK45" s="88"/>
      <c r="BL45" s="27">
        <f t="shared" si="33"/>
        <v>0</v>
      </c>
      <c r="BM45" s="87"/>
      <c r="BN45" s="88"/>
      <c r="BO45" s="88"/>
      <c r="BP45" s="93"/>
      <c r="BQ45" s="27">
        <f t="shared" si="34"/>
        <v>0</v>
      </c>
      <c r="BR45" s="26">
        <f t="shared" si="37"/>
        <v>0</v>
      </c>
      <c r="BS45" s="3">
        <f t="shared" si="38"/>
        <v>0</v>
      </c>
      <c r="BT45" s="3">
        <f t="shared" si="39"/>
        <v>0</v>
      </c>
      <c r="BU45" s="3">
        <f t="shared" si="40"/>
        <v>0</v>
      </c>
      <c r="BV45" s="230" t="s">
        <v>85</v>
      </c>
      <c r="BW45" s="27">
        <f t="shared" si="36"/>
        <v>0</v>
      </c>
      <c r="BX45" s="52"/>
      <c r="BY45" s="62">
        <f t="shared" si="41"/>
        <v>0</v>
      </c>
      <c r="BZ45" s="92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107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</row>
    <row r="46" spans="1:128" s="4" customFormat="1" ht="13.5" customHeight="1">
      <c r="A46" s="525"/>
      <c r="B46" s="266" t="s">
        <v>34</v>
      </c>
      <c r="C46" s="529"/>
      <c r="D46" s="530"/>
      <c r="E46" s="83"/>
      <c r="F46" s="84"/>
      <c r="G46" s="84"/>
      <c r="H46" s="84"/>
      <c r="I46" s="27">
        <f t="shared" si="23"/>
        <v>0</v>
      </c>
      <c r="J46" s="83"/>
      <c r="K46" s="84"/>
      <c r="L46" s="84"/>
      <c r="M46" s="84"/>
      <c r="N46" s="27">
        <f t="shared" si="24"/>
        <v>0</v>
      </c>
      <c r="O46" s="87"/>
      <c r="P46" s="88"/>
      <c r="Q46" s="88"/>
      <c r="R46" s="88"/>
      <c r="S46" s="27">
        <f t="shared" si="25"/>
        <v>0</v>
      </c>
      <c r="T46" s="87"/>
      <c r="U46" s="88"/>
      <c r="V46" s="88"/>
      <c r="W46" s="88"/>
      <c r="X46" s="27">
        <f t="shared" si="26"/>
        <v>0</v>
      </c>
      <c r="Y46" s="87"/>
      <c r="Z46" s="88"/>
      <c r="AA46" s="88"/>
      <c r="AB46" s="88"/>
      <c r="AC46" s="27">
        <f t="shared" si="27"/>
        <v>0</v>
      </c>
      <c r="AD46" s="87"/>
      <c r="AE46" s="88"/>
      <c r="AF46" s="88"/>
      <c r="AG46" s="88"/>
      <c r="AH46" s="27">
        <f t="shared" si="28"/>
        <v>0</v>
      </c>
      <c r="AI46" s="87"/>
      <c r="AJ46" s="88"/>
      <c r="AK46" s="88"/>
      <c r="AL46" s="88"/>
      <c r="AM46" s="27">
        <f t="shared" si="29"/>
        <v>0</v>
      </c>
      <c r="AN46" s="87"/>
      <c r="AO46" s="88"/>
      <c r="AP46" s="88"/>
      <c r="AQ46" s="88"/>
      <c r="AR46" s="27">
        <f t="shared" si="30"/>
        <v>0</v>
      </c>
      <c r="AS46" s="87"/>
      <c r="AT46" s="88"/>
      <c r="AU46" s="88"/>
      <c r="AV46" s="88"/>
      <c r="AW46" s="27">
        <f t="shared" si="31"/>
        <v>0</v>
      </c>
      <c r="AX46" s="26"/>
      <c r="AY46" s="3"/>
      <c r="AZ46" s="3"/>
      <c r="BA46" s="3"/>
      <c r="BB46" s="27"/>
      <c r="BC46" s="87"/>
      <c r="BD46" s="88"/>
      <c r="BE46" s="88"/>
      <c r="BF46" s="88"/>
      <c r="BG46" s="27">
        <f t="shared" si="32"/>
        <v>0</v>
      </c>
      <c r="BH46" s="92"/>
      <c r="BI46" s="88"/>
      <c r="BJ46" s="88"/>
      <c r="BK46" s="88"/>
      <c r="BL46" s="27">
        <f t="shared" si="33"/>
        <v>0</v>
      </c>
      <c r="BM46" s="87"/>
      <c r="BN46" s="88"/>
      <c r="BO46" s="88"/>
      <c r="BP46" s="93"/>
      <c r="BQ46" s="27">
        <f t="shared" si="34"/>
        <v>0</v>
      </c>
      <c r="BR46" s="26">
        <f t="shared" si="37"/>
        <v>0</v>
      </c>
      <c r="BS46" s="3">
        <f t="shared" si="38"/>
        <v>0</v>
      </c>
      <c r="BT46" s="3">
        <f t="shared" si="39"/>
        <v>0</v>
      </c>
      <c r="BU46" s="3">
        <f t="shared" si="40"/>
        <v>0</v>
      </c>
      <c r="BV46" s="230" t="s">
        <v>85</v>
      </c>
      <c r="BW46" s="27">
        <f t="shared" si="36"/>
        <v>0</v>
      </c>
      <c r="BX46" s="52"/>
      <c r="BY46" s="62">
        <f t="shared" si="41"/>
        <v>0</v>
      </c>
      <c r="BZ46" s="92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107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</row>
    <row r="47" spans="1:128" s="4" customFormat="1" ht="13.5" customHeight="1" thickBot="1">
      <c r="A47" s="525"/>
      <c r="B47" s="266" t="s">
        <v>35</v>
      </c>
      <c r="C47" s="545"/>
      <c r="D47" s="546"/>
      <c r="E47" s="83"/>
      <c r="F47" s="84"/>
      <c r="G47" s="84"/>
      <c r="H47" s="84"/>
      <c r="I47" s="27">
        <f t="shared" si="23"/>
        <v>0</v>
      </c>
      <c r="J47" s="83"/>
      <c r="K47" s="84"/>
      <c r="L47" s="84"/>
      <c r="M47" s="84"/>
      <c r="N47" s="27">
        <f t="shared" si="24"/>
        <v>0</v>
      </c>
      <c r="O47" s="87"/>
      <c r="P47" s="88"/>
      <c r="Q47" s="88"/>
      <c r="R47" s="88"/>
      <c r="S47" s="27">
        <f t="shared" si="25"/>
        <v>0</v>
      </c>
      <c r="T47" s="87"/>
      <c r="U47" s="88"/>
      <c r="V47" s="88"/>
      <c r="W47" s="88"/>
      <c r="X47" s="27">
        <f t="shared" si="26"/>
        <v>0</v>
      </c>
      <c r="Y47" s="87"/>
      <c r="Z47" s="88"/>
      <c r="AA47" s="88"/>
      <c r="AB47" s="88"/>
      <c r="AC47" s="27">
        <f t="shared" si="27"/>
        <v>0</v>
      </c>
      <c r="AD47" s="87"/>
      <c r="AE47" s="88"/>
      <c r="AF47" s="88"/>
      <c r="AG47" s="88"/>
      <c r="AH47" s="27">
        <f t="shared" si="28"/>
        <v>0</v>
      </c>
      <c r="AI47" s="87"/>
      <c r="AJ47" s="88"/>
      <c r="AK47" s="88"/>
      <c r="AL47" s="88"/>
      <c r="AM47" s="27">
        <f t="shared" si="29"/>
        <v>0</v>
      </c>
      <c r="AN47" s="87"/>
      <c r="AO47" s="88"/>
      <c r="AP47" s="88"/>
      <c r="AQ47" s="88"/>
      <c r="AR47" s="27">
        <f t="shared" si="30"/>
        <v>0</v>
      </c>
      <c r="AS47" s="87"/>
      <c r="AT47" s="88"/>
      <c r="AU47" s="88"/>
      <c r="AV47" s="88"/>
      <c r="AW47" s="27">
        <f t="shared" si="31"/>
        <v>0</v>
      </c>
      <c r="AX47" s="29"/>
      <c r="AY47" s="30"/>
      <c r="AZ47" s="30"/>
      <c r="BA47" s="30"/>
      <c r="BB47" s="28"/>
      <c r="BC47" s="87"/>
      <c r="BD47" s="88"/>
      <c r="BE47" s="88"/>
      <c r="BF47" s="88"/>
      <c r="BG47" s="27">
        <f t="shared" si="32"/>
        <v>0</v>
      </c>
      <c r="BH47" s="92"/>
      <c r="BI47" s="88"/>
      <c r="BJ47" s="88"/>
      <c r="BK47" s="88"/>
      <c r="BL47" s="27">
        <f t="shared" si="33"/>
        <v>0</v>
      </c>
      <c r="BM47" s="94"/>
      <c r="BN47" s="95"/>
      <c r="BO47" s="95"/>
      <c r="BP47" s="96"/>
      <c r="BQ47" s="28">
        <f t="shared" si="34"/>
        <v>0</v>
      </c>
      <c r="BR47" s="26">
        <f t="shared" si="37"/>
        <v>0</v>
      </c>
      <c r="BS47" s="3">
        <f>F47+K47+BN47+P47+U47+Z47+AE47+AJ47+AO47+BD47+BI47+AT47+AX47</f>
        <v>0</v>
      </c>
      <c r="BT47" s="3">
        <f t="shared" si="39"/>
        <v>0</v>
      </c>
      <c r="BU47" s="3">
        <f t="shared" si="40"/>
        <v>0</v>
      </c>
      <c r="BV47" s="231" t="s">
        <v>85</v>
      </c>
      <c r="BW47" s="28">
        <f t="shared" si="36"/>
        <v>0</v>
      </c>
      <c r="BX47" s="52"/>
      <c r="BY47" s="63">
        <f t="shared" si="41"/>
        <v>0</v>
      </c>
      <c r="BZ47" s="108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109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</row>
    <row r="48" spans="1:178" s="17" customFormat="1" ht="26.25" customHeight="1" thickBot="1">
      <c r="A48" s="317"/>
      <c r="B48" s="526" t="s">
        <v>58</v>
      </c>
      <c r="C48" s="527"/>
      <c r="D48" s="528"/>
      <c r="E48" s="8">
        <f aca="true" t="shared" si="42" ref="E48:AJ48">SUM(E28:E47)</f>
        <v>0</v>
      </c>
      <c r="F48" s="35">
        <f t="shared" si="42"/>
        <v>0</v>
      </c>
      <c r="G48" s="35">
        <f t="shared" si="42"/>
        <v>0</v>
      </c>
      <c r="H48" s="35">
        <f t="shared" si="42"/>
        <v>0</v>
      </c>
      <c r="I48" s="9">
        <f t="shared" si="42"/>
        <v>0</v>
      </c>
      <c r="J48" s="8">
        <f t="shared" si="42"/>
        <v>0</v>
      </c>
      <c r="K48" s="35">
        <f t="shared" si="42"/>
        <v>0</v>
      </c>
      <c r="L48" s="35">
        <f t="shared" si="42"/>
        <v>0</v>
      </c>
      <c r="M48" s="35">
        <f t="shared" si="42"/>
        <v>0</v>
      </c>
      <c r="N48" s="9">
        <f t="shared" si="42"/>
        <v>0</v>
      </c>
      <c r="O48" s="8">
        <f t="shared" si="42"/>
        <v>0</v>
      </c>
      <c r="P48" s="35">
        <f t="shared" si="42"/>
        <v>0</v>
      </c>
      <c r="Q48" s="35">
        <f t="shared" si="42"/>
        <v>0</v>
      </c>
      <c r="R48" s="35">
        <f t="shared" si="42"/>
        <v>0</v>
      </c>
      <c r="S48" s="9">
        <f t="shared" si="42"/>
        <v>0</v>
      </c>
      <c r="T48" s="8">
        <f t="shared" si="42"/>
        <v>0</v>
      </c>
      <c r="U48" s="35">
        <f t="shared" si="42"/>
        <v>0</v>
      </c>
      <c r="V48" s="35">
        <f t="shared" si="42"/>
        <v>0</v>
      </c>
      <c r="W48" s="35">
        <f t="shared" si="42"/>
        <v>0</v>
      </c>
      <c r="X48" s="9">
        <f t="shared" si="42"/>
        <v>0</v>
      </c>
      <c r="Y48" s="8">
        <f t="shared" si="42"/>
        <v>0</v>
      </c>
      <c r="Z48" s="35">
        <f t="shared" si="42"/>
        <v>0</v>
      </c>
      <c r="AA48" s="35">
        <f t="shared" si="42"/>
        <v>0</v>
      </c>
      <c r="AB48" s="35">
        <f t="shared" si="42"/>
        <v>0</v>
      </c>
      <c r="AC48" s="9">
        <f t="shared" si="42"/>
        <v>0</v>
      </c>
      <c r="AD48" s="8">
        <f t="shared" si="42"/>
        <v>0</v>
      </c>
      <c r="AE48" s="35">
        <f t="shared" si="42"/>
        <v>0</v>
      </c>
      <c r="AF48" s="35">
        <f t="shared" si="42"/>
        <v>0</v>
      </c>
      <c r="AG48" s="35">
        <f t="shared" si="42"/>
        <v>0</v>
      </c>
      <c r="AH48" s="9">
        <f t="shared" si="42"/>
        <v>0</v>
      </c>
      <c r="AI48" s="8">
        <f t="shared" si="42"/>
        <v>0</v>
      </c>
      <c r="AJ48" s="35">
        <f t="shared" si="42"/>
        <v>0</v>
      </c>
      <c r="AK48" s="35">
        <f aca="true" t="shared" si="43" ref="AK48:BU48">SUM(AK28:AK47)</f>
        <v>0</v>
      </c>
      <c r="AL48" s="35">
        <f t="shared" si="43"/>
        <v>0</v>
      </c>
      <c r="AM48" s="9">
        <f t="shared" si="43"/>
        <v>0</v>
      </c>
      <c r="AN48" s="8">
        <f t="shared" si="43"/>
        <v>0</v>
      </c>
      <c r="AO48" s="35">
        <f t="shared" si="43"/>
        <v>0</v>
      </c>
      <c r="AP48" s="35">
        <f t="shared" si="43"/>
        <v>0</v>
      </c>
      <c r="AQ48" s="35">
        <f t="shared" si="43"/>
        <v>0</v>
      </c>
      <c r="AR48" s="9">
        <f t="shared" si="43"/>
        <v>0</v>
      </c>
      <c r="AS48" s="8">
        <f t="shared" si="43"/>
        <v>0</v>
      </c>
      <c r="AT48" s="35">
        <f t="shared" si="43"/>
        <v>0</v>
      </c>
      <c r="AU48" s="35">
        <f t="shared" si="43"/>
        <v>0</v>
      </c>
      <c r="AV48" s="35">
        <f t="shared" si="43"/>
        <v>0</v>
      </c>
      <c r="AW48" s="9">
        <f t="shared" si="43"/>
        <v>0</v>
      </c>
      <c r="AX48" s="29"/>
      <c r="AY48" s="30"/>
      <c r="AZ48" s="30"/>
      <c r="BA48" s="30"/>
      <c r="BB48" s="28"/>
      <c r="BC48" s="8">
        <f t="shared" si="43"/>
        <v>0</v>
      </c>
      <c r="BD48" s="35">
        <f t="shared" si="43"/>
        <v>0</v>
      </c>
      <c r="BE48" s="35">
        <f t="shared" si="43"/>
        <v>0</v>
      </c>
      <c r="BF48" s="35">
        <f t="shared" si="43"/>
        <v>0</v>
      </c>
      <c r="BG48" s="9">
        <f t="shared" si="43"/>
        <v>0</v>
      </c>
      <c r="BH48" s="8">
        <f t="shared" si="43"/>
        <v>0</v>
      </c>
      <c r="BI48" s="35">
        <f t="shared" si="43"/>
        <v>0</v>
      </c>
      <c r="BJ48" s="35">
        <f t="shared" si="43"/>
        <v>0</v>
      </c>
      <c r="BK48" s="35">
        <f t="shared" si="43"/>
        <v>0</v>
      </c>
      <c r="BL48" s="9">
        <f t="shared" si="43"/>
        <v>0</v>
      </c>
      <c r="BM48" s="8">
        <f t="shared" si="43"/>
        <v>0</v>
      </c>
      <c r="BN48" s="35">
        <f t="shared" si="43"/>
        <v>0</v>
      </c>
      <c r="BO48" s="35">
        <f t="shared" si="43"/>
        <v>0</v>
      </c>
      <c r="BP48" s="35">
        <f t="shared" si="43"/>
        <v>0</v>
      </c>
      <c r="BQ48" s="9">
        <f t="shared" si="43"/>
        <v>0</v>
      </c>
      <c r="BR48" s="8">
        <f t="shared" si="43"/>
        <v>0</v>
      </c>
      <c r="BS48" s="35">
        <f t="shared" si="43"/>
        <v>0</v>
      </c>
      <c r="BT48" s="35">
        <f t="shared" si="43"/>
        <v>0</v>
      </c>
      <c r="BU48" s="35">
        <f t="shared" si="43"/>
        <v>0</v>
      </c>
      <c r="BV48" s="232" t="s">
        <v>85</v>
      </c>
      <c r="BW48" s="157">
        <f>SUM(BW28:BW47)</f>
        <v>0</v>
      </c>
      <c r="BX48" s="67"/>
      <c r="BY48" s="158">
        <f t="shared" si="41"/>
        <v>0</v>
      </c>
      <c r="BZ48" s="25">
        <f aca="true" t="shared" si="44" ref="BZ48:CV48">SUM(BZ28:BZ47)</f>
        <v>0</v>
      </c>
      <c r="CA48" s="25">
        <f t="shared" si="44"/>
        <v>0</v>
      </c>
      <c r="CB48" s="25">
        <f t="shared" si="44"/>
        <v>0</v>
      </c>
      <c r="CC48" s="25">
        <f t="shared" si="44"/>
        <v>0</v>
      </c>
      <c r="CD48" s="25">
        <f t="shared" si="44"/>
        <v>0</v>
      </c>
      <c r="CE48" s="25">
        <f t="shared" si="44"/>
        <v>0</v>
      </c>
      <c r="CF48" s="25">
        <f t="shared" si="44"/>
        <v>0</v>
      </c>
      <c r="CG48" s="25">
        <f t="shared" si="44"/>
        <v>0</v>
      </c>
      <c r="CH48" s="25">
        <f t="shared" si="44"/>
        <v>0</v>
      </c>
      <c r="CI48" s="25">
        <f t="shared" si="44"/>
        <v>0</v>
      </c>
      <c r="CJ48" s="25">
        <f t="shared" si="44"/>
        <v>0</v>
      </c>
      <c r="CK48" s="25">
        <f t="shared" si="44"/>
        <v>0</v>
      </c>
      <c r="CL48" s="25">
        <f t="shared" si="44"/>
        <v>0</v>
      </c>
      <c r="CM48" s="25">
        <f t="shared" si="44"/>
        <v>0</v>
      </c>
      <c r="CN48" s="25">
        <f t="shared" si="44"/>
        <v>0</v>
      </c>
      <c r="CO48" s="25">
        <f t="shared" si="44"/>
        <v>0</v>
      </c>
      <c r="CP48" s="25">
        <f t="shared" si="44"/>
        <v>0</v>
      </c>
      <c r="CQ48" s="25">
        <f t="shared" si="44"/>
        <v>0</v>
      </c>
      <c r="CR48" s="25">
        <f t="shared" si="44"/>
        <v>0</v>
      </c>
      <c r="CS48" s="25">
        <f t="shared" si="44"/>
        <v>0</v>
      </c>
      <c r="CT48" s="25">
        <f t="shared" si="44"/>
        <v>0</v>
      </c>
      <c r="CU48" s="25">
        <f t="shared" si="44"/>
        <v>0</v>
      </c>
      <c r="CV48" s="43">
        <f t="shared" si="44"/>
        <v>0</v>
      </c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</row>
    <row r="49" spans="1:178" s="4" customFormat="1" ht="31.5" customHeight="1" thickBot="1">
      <c r="A49" s="306"/>
      <c r="B49" s="531" t="s">
        <v>59</v>
      </c>
      <c r="C49" s="532"/>
      <c r="D49" s="533"/>
      <c r="E49" s="8">
        <f aca="true" t="shared" si="45" ref="E49:AJ49">E27+E48</f>
        <v>0</v>
      </c>
      <c r="F49" s="35">
        <f t="shared" si="45"/>
        <v>0</v>
      </c>
      <c r="G49" s="35">
        <f t="shared" si="45"/>
        <v>0</v>
      </c>
      <c r="H49" s="35">
        <f t="shared" si="45"/>
        <v>0</v>
      </c>
      <c r="I49" s="9">
        <f t="shared" si="45"/>
        <v>0</v>
      </c>
      <c r="J49" s="8">
        <f t="shared" si="45"/>
        <v>0</v>
      </c>
      <c r="K49" s="35">
        <f t="shared" si="45"/>
        <v>0</v>
      </c>
      <c r="L49" s="35">
        <f t="shared" si="45"/>
        <v>0</v>
      </c>
      <c r="M49" s="35">
        <f t="shared" si="45"/>
        <v>0</v>
      </c>
      <c r="N49" s="9">
        <f t="shared" si="45"/>
        <v>0</v>
      </c>
      <c r="O49" s="8">
        <f t="shared" si="45"/>
        <v>0</v>
      </c>
      <c r="P49" s="35">
        <f t="shared" si="45"/>
        <v>0</v>
      </c>
      <c r="Q49" s="35">
        <f t="shared" si="45"/>
        <v>0</v>
      </c>
      <c r="R49" s="35">
        <f t="shared" si="45"/>
        <v>0</v>
      </c>
      <c r="S49" s="9">
        <f t="shared" si="45"/>
        <v>0</v>
      </c>
      <c r="T49" s="8">
        <f t="shared" si="45"/>
        <v>0</v>
      </c>
      <c r="U49" s="35">
        <f t="shared" si="45"/>
        <v>0</v>
      </c>
      <c r="V49" s="35">
        <f t="shared" si="45"/>
        <v>0</v>
      </c>
      <c r="W49" s="35">
        <f t="shared" si="45"/>
        <v>0</v>
      </c>
      <c r="X49" s="9">
        <f t="shared" si="45"/>
        <v>0</v>
      </c>
      <c r="Y49" s="8">
        <f t="shared" si="45"/>
        <v>0</v>
      </c>
      <c r="Z49" s="35">
        <f t="shared" si="45"/>
        <v>0</v>
      </c>
      <c r="AA49" s="35">
        <f t="shared" si="45"/>
        <v>0</v>
      </c>
      <c r="AB49" s="35">
        <f t="shared" si="45"/>
        <v>0</v>
      </c>
      <c r="AC49" s="9">
        <f t="shared" si="45"/>
        <v>0</v>
      </c>
      <c r="AD49" s="8">
        <f t="shared" si="45"/>
        <v>0</v>
      </c>
      <c r="AE49" s="35">
        <f t="shared" si="45"/>
        <v>0</v>
      </c>
      <c r="AF49" s="35">
        <f t="shared" si="45"/>
        <v>0</v>
      </c>
      <c r="AG49" s="35">
        <f t="shared" si="45"/>
        <v>0</v>
      </c>
      <c r="AH49" s="9">
        <f t="shared" si="45"/>
        <v>0</v>
      </c>
      <c r="AI49" s="8">
        <f t="shared" si="45"/>
        <v>0</v>
      </c>
      <c r="AJ49" s="35">
        <f t="shared" si="45"/>
        <v>0</v>
      </c>
      <c r="AK49" s="35">
        <f aca="true" t="shared" si="46" ref="AK49:BU49">AK27+AK48</f>
        <v>0</v>
      </c>
      <c r="AL49" s="35">
        <f t="shared" si="46"/>
        <v>0</v>
      </c>
      <c r="AM49" s="9">
        <f t="shared" si="46"/>
        <v>0</v>
      </c>
      <c r="AN49" s="8">
        <f t="shared" si="46"/>
        <v>0</v>
      </c>
      <c r="AO49" s="35">
        <f t="shared" si="46"/>
        <v>0</v>
      </c>
      <c r="AP49" s="35">
        <f t="shared" si="46"/>
        <v>0</v>
      </c>
      <c r="AQ49" s="35">
        <f t="shared" si="46"/>
        <v>0</v>
      </c>
      <c r="AR49" s="9">
        <f t="shared" si="46"/>
        <v>0</v>
      </c>
      <c r="AS49" s="8">
        <f t="shared" si="46"/>
        <v>0</v>
      </c>
      <c r="AT49" s="35">
        <f t="shared" si="46"/>
        <v>0</v>
      </c>
      <c r="AU49" s="35">
        <f t="shared" si="46"/>
        <v>0</v>
      </c>
      <c r="AV49" s="35">
        <f t="shared" si="46"/>
        <v>0</v>
      </c>
      <c r="AW49" s="9">
        <f t="shared" si="46"/>
        <v>0</v>
      </c>
      <c r="AX49" s="29"/>
      <c r="AY49" s="30"/>
      <c r="AZ49" s="30"/>
      <c r="BA49" s="30"/>
      <c r="BB49" s="28"/>
      <c r="BC49" s="8">
        <f t="shared" si="46"/>
        <v>0</v>
      </c>
      <c r="BD49" s="35">
        <f t="shared" si="46"/>
        <v>0</v>
      </c>
      <c r="BE49" s="35">
        <f t="shared" si="46"/>
        <v>0</v>
      </c>
      <c r="BF49" s="35">
        <f t="shared" si="46"/>
        <v>0</v>
      </c>
      <c r="BG49" s="9">
        <f t="shared" si="46"/>
        <v>0</v>
      </c>
      <c r="BH49" s="8">
        <f t="shared" si="46"/>
        <v>0</v>
      </c>
      <c r="BI49" s="35">
        <f t="shared" si="46"/>
        <v>0</v>
      </c>
      <c r="BJ49" s="35">
        <f t="shared" si="46"/>
        <v>0</v>
      </c>
      <c r="BK49" s="35">
        <f t="shared" si="46"/>
        <v>0</v>
      </c>
      <c r="BL49" s="9">
        <f t="shared" si="46"/>
        <v>0</v>
      </c>
      <c r="BM49" s="8">
        <f t="shared" si="46"/>
        <v>0</v>
      </c>
      <c r="BN49" s="35">
        <f t="shared" si="46"/>
        <v>0</v>
      </c>
      <c r="BO49" s="35">
        <f t="shared" si="46"/>
        <v>0</v>
      </c>
      <c r="BP49" s="35">
        <f t="shared" si="46"/>
        <v>0</v>
      </c>
      <c r="BQ49" s="9">
        <f t="shared" si="46"/>
        <v>0</v>
      </c>
      <c r="BR49" s="8">
        <f t="shared" si="46"/>
        <v>0</v>
      </c>
      <c r="BS49" s="35">
        <f t="shared" si="46"/>
        <v>0</v>
      </c>
      <c r="BT49" s="35">
        <f t="shared" si="46"/>
        <v>0</v>
      </c>
      <c r="BU49" s="35">
        <f t="shared" si="46"/>
        <v>0</v>
      </c>
      <c r="BV49" s="232" t="s">
        <v>85</v>
      </c>
      <c r="BW49" s="155">
        <f>BW27+BW48</f>
        <v>0</v>
      </c>
      <c r="BX49" s="46">
        <f>SUM(BX11:BX48)</f>
        <v>0</v>
      </c>
      <c r="BY49" s="156">
        <f t="shared" si="41"/>
        <v>0</v>
      </c>
      <c r="BZ49" s="6">
        <f aca="true" t="shared" si="47" ref="BZ49:CV49">BZ48+BZ27</f>
        <v>0</v>
      </c>
      <c r="CA49" s="6">
        <f t="shared" si="47"/>
        <v>0</v>
      </c>
      <c r="CB49" s="6">
        <f t="shared" si="47"/>
        <v>0</v>
      </c>
      <c r="CC49" s="6">
        <f t="shared" si="47"/>
        <v>0</v>
      </c>
      <c r="CD49" s="6">
        <f t="shared" si="47"/>
        <v>0</v>
      </c>
      <c r="CE49" s="6">
        <f t="shared" si="47"/>
        <v>0</v>
      </c>
      <c r="CF49" s="6">
        <f t="shared" si="47"/>
        <v>0</v>
      </c>
      <c r="CG49" s="6">
        <f t="shared" si="47"/>
        <v>0</v>
      </c>
      <c r="CH49" s="6">
        <f t="shared" si="47"/>
        <v>0</v>
      </c>
      <c r="CI49" s="6">
        <f t="shared" si="47"/>
        <v>0</v>
      </c>
      <c r="CJ49" s="6">
        <f t="shared" si="47"/>
        <v>0</v>
      </c>
      <c r="CK49" s="6">
        <f t="shared" si="47"/>
        <v>0</v>
      </c>
      <c r="CL49" s="6">
        <f t="shared" si="47"/>
        <v>0</v>
      </c>
      <c r="CM49" s="6">
        <f t="shared" si="47"/>
        <v>0</v>
      </c>
      <c r="CN49" s="6">
        <f t="shared" si="47"/>
        <v>0</v>
      </c>
      <c r="CO49" s="6">
        <f t="shared" si="47"/>
        <v>0</v>
      </c>
      <c r="CP49" s="6">
        <f t="shared" si="47"/>
        <v>0</v>
      </c>
      <c r="CQ49" s="6">
        <f t="shared" si="47"/>
        <v>0</v>
      </c>
      <c r="CR49" s="6">
        <f t="shared" si="47"/>
        <v>0</v>
      </c>
      <c r="CS49" s="6">
        <f t="shared" si="47"/>
        <v>0</v>
      </c>
      <c r="CT49" s="6">
        <f t="shared" si="47"/>
        <v>0</v>
      </c>
      <c r="CU49" s="6">
        <f t="shared" si="47"/>
        <v>0</v>
      </c>
      <c r="CV49" s="50">
        <f t="shared" si="47"/>
        <v>0</v>
      </c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</row>
    <row r="50" spans="1:178" s="18" customFormat="1" ht="13.5" customHeight="1">
      <c r="A50" s="524" t="s">
        <v>116</v>
      </c>
      <c r="B50" s="266" t="s">
        <v>36</v>
      </c>
      <c r="C50" s="530" t="s">
        <v>66</v>
      </c>
      <c r="D50" s="534"/>
      <c r="E50" s="130"/>
      <c r="F50" s="131"/>
      <c r="G50" s="131"/>
      <c r="H50" s="131"/>
      <c r="I50" s="33">
        <f aca="true" t="shared" si="48" ref="I50:I59">SUM(E50:H50)</f>
        <v>0</v>
      </c>
      <c r="J50" s="130"/>
      <c r="K50" s="131"/>
      <c r="L50" s="131"/>
      <c r="M50" s="131"/>
      <c r="N50" s="33">
        <f aca="true" t="shared" si="49" ref="N50:N59">SUM(J50:M50)</f>
        <v>0</v>
      </c>
      <c r="O50" s="85"/>
      <c r="P50" s="86"/>
      <c r="Q50" s="86"/>
      <c r="R50" s="86"/>
      <c r="S50" s="33">
        <f aca="true" t="shared" si="50" ref="S50:S59">SUM(O50:R50)</f>
        <v>0</v>
      </c>
      <c r="T50" s="85"/>
      <c r="U50" s="86"/>
      <c r="V50" s="86"/>
      <c r="W50" s="86"/>
      <c r="X50" s="33">
        <f aca="true" t="shared" si="51" ref="X50:X59">SUM(T50:W50)</f>
        <v>0</v>
      </c>
      <c r="Y50" s="85"/>
      <c r="Z50" s="86"/>
      <c r="AA50" s="86"/>
      <c r="AB50" s="86"/>
      <c r="AC50" s="33">
        <f aca="true" t="shared" si="52" ref="AC50:AC59">SUM(Y50:AB50)</f>
        <v>0</v>
      </c>
      <c r="AD50" s="85"/>
      <c r="AE50" s="86"/>
      <c r="AF50" s="86"/>
      <c r="AG50" s="86"/>
      <c r="AH50" s="33">
        <f aca="true" t="shared" si="53" ref="AH50:AH59">SUM(AD50:AG50)</f>
        <v>0</v>
      </c>
      <c r="AI50" s="85"/>
      <c r="AJ50" s="86"/>
      <c r="AK50" s="86"/>
      <c r="AL50" s="86"/>
      <c r="AM50" s="33">
        <f aca="true" t="shared" si="54" ref="AM50:AM59">SUM(AI50:AL50)</f>
        <v>0</v>
      </c>
      <c r="AN50" s="85"/>
      <c r="AO50" s="86"/>
      <c r="AP50" s="86"/>
      <c r="AQ50" s="86"/>
      <c r="AR50" s="33">
        <f aca="true" t="shared" si="55" ref="AR50:AR59">SUM(AN50:AQ50)</f>
        <v>0</v>
      </c>
      <c r="AS50" s="85"/>
      <c r="AT50" s="86"/>
      <c r="AU50" s="86"/>
      <c r="AV50" s="86"/>
      <c r="AW50" s="33">
        <f aca="true" t="shared" si="56" ref="AW50:AW59">SUM(AS50:AV50)</f>
        <v>0</v>
      </c>
      <c r="AX50" s="278"/>
      <c r="AY50" s="279"/>
      <c r="AZ50" s="279"/>
      <c r="BA50" s="279"/>
      <c r="BB50" s="280"/>
      <c r="BC50" s="85"/>
      <c r="BD50" s="86"/>
      <c r="BE50" s="86"/>
      <c r="BF50" s="86"/>
      <c r="BG50" s="33">
        <f aca="true" t="shared" si="57" ref="BG50:BG59">SUM(BC50:BF50)</f>
        <v>0</v>
      </c>
      <c r="BH50" s="91"/>
      <c r="BI50" s="86"/>
      <c r="BJ50" s="86"/>
      <c r="BK50" s="86"/>
      <c r="BL50" s="33">
        <f aca="true" t="shared" si="58" ref="BL50:BL59">SUM(BH50:BK50)</f>
        <v>0</v>
      </c>
      <c r="BM50" s="119"/>
      <c r="BN50" s="120"/>
      <c r="BO50" s="120"/>
      <c r="BP50" s="121"/>
      <c r="BQ50" s="33">
        <f aca="true" t="shared" si="59" ref="BQ50:BQ59">SUM(BM50:BP50)</f>
        <v>0</v>
      </c>
      <c r="BR50" s="31">
        <f>E50+J50+BM50+O50+T50+Y50+AD50+AI50+AN50+BC50+BH50+AS50+AX50</f>
        <v>0</v>
      </c>
      <c r="BS50" s="32">
        <f aca="true" t="shared" si="60" ref="BS50:BS59">F50+K50+BN50+P50+U50+Z50+AE50+AJ50+AO50+BD50+BI50+AT50</f>
        <v>0</v>
      </c>
      <c r="BT50" s="32">
        <f aca="true" t="shared" si="61" ref="BT50:BT59">G50+L50+BO50+Q50+V50+AA50+AF50+AK50+AP50+BE50+BJ50+AU50</f>
        <v>0</v>
      </c>
      <c r="BU50" s="32">
        <f aca="true" t="shared" si="62" ref="BU50:BU59">H50+M50+BP50+R50+W50+AB50+AG50+AL50+AQ50+BF50+BK50+AV50</f>
        <v>0</v>
      </c>
      <c r="BV50" s="229"/>
      <c r="BW50" s="326">
        <f>SUM(BR50:BV50)</f>
        <v>0</v>
      </c>
      <c r="BX50" s="59"/>
      <c r="BY50" s="62">
        <f t="shared" si="41"/>
        <v>0</v>
      </c>
      <c r="BZ50" s="101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3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</row>
    <row r="51" spans="1:178" s="18" customFormat="1" ht="13.5" customHeight="1">
      <c r="A51" s="524"/>
      <c r="B51" s="266" t="s">
        <v>37</v>
      </c>
      <c r="C51" s="529" t="s">
        <v>197</v>
      </c>
      <c r="D51" s="530"/>
      <c r="E51" s="122"/>
      <c r="F51" s="123"/>
      <c r="G51" s="123"/>
      <c r="H51" s="123"/>
      <c r="I51" s="27">
        <f t="shared" si="48"/>
        <v>0</v>
      </c>
      <c r="J51" s="122"/>
      <c r="K51" s="123"/>
      <c r="L51" s="123"/>
      <c r="M51" s="123"/>
      <c r="N51" s="27">
        <f t="shared" si="49"/>
        <v>0</v>
      </c>
      <c r="O51" s="87"/>
      <c r="P51" s="88"/>
      <c r="Q51" s="88"/>
      <c r="R51" s="88"/>
      <c r="S51" s="27">
        <f t="shared" si="50"/>
        <v>0</v>
      </c>
      <c r="T51" s="87"/>
      <c r="U51" s="88"/>
      <c r="V51" s="88"/>
      <c r="W51" s="88"/>
      <c r="X51" s="27">
        <f t="shared" si="51"/>
        <v>0</v>
      </c>
      <c r="Y51" s="87"/>
      <c r="Z51" s="88"/>
      <c r="AA51" s="88"/>
      <c r="AB51" s="88"/>
      <c r="AC51" s="27">
        <f t="shared" si="52"/>
        <v>0</v>
      </c>
      <c r="AD51" s="87"/>
      <c r="AE51" s="88"/>
      <c r="AF51" s="88"/>
      <c r="AG51" s="88"/>
      <c r="AH51" s="27">
        <f t="shared" si="53"/>
        <v>0</v>
      </c>
      <c r="AI51" s="87"/>
      <c r="AJ51" s="88"/>
      <c r="AK51" s="88"/>
      <c r="AL51" s="88"/>
      <c r="AM51" s="27">
        <f t="shared" si="54"/>
        <v>0</v>
      </c>
      <c r="AN51" s="87"/>
      <c r="AO51" s="88"/>
      <c r="AP51" s="88"/>
      <c r="AQ51" s="88"/>
      <c r="AR51" s="27">
        <f t="shared" si="55"/>
        <v>0</v>
      </c>
      <c r="AS51" s="87"/>
      <c r="AT51" s="88"/>
      <c r="AU51" s="88"/>
      <c r="AV51" s="88"/>
      <c r="AW51" s="27">
        <f t="shared" si="56"/>
        <v>0</v>
      </c>
      <c r="AX51" s="26"/>
      <c r="AY51" s="3"/>
      <c r="AZ51" s="3"/>
      <c r="BA51" s="3"/>
      <c r="BB51" s="27"/>
      <c r="BC51" s="87"/>
      <c r="BD51" s="88"/>
      <c r="BE51" s="88"/>
      <c r="BF51" s="88"/>
      <c r="BG51" s="27">
        <f t="shared" si="57"/>
        <v>0</v>
      </c>
      <c r="BH51" s="92"/>
      <c r="BI51" s="88"/>
      <c r="BJ51" s="88"/>
      <c r="BK51" s="88"/>
      <c r="BL51" s="27">
        <f t="shared" si="58"/>
        <v>0</v>
      </c>
      <c r="BM51" s="122"/>
      <c r="BN51" s="123"/>
      <c r="BO51" s="123"/>
      <c r="BP51" s="124"/>
      <c r="BQ51" s="27">
        <f t="shared" si="59"/>
        <v>0</v>
      </c>
      <c r="BR51" s="26">
        <f aca="true" t="shared" si="63" ref="BR51:BR59">E51+J51+BM51+O51+T51+Y51+AD51+AI51+AN51+BC51+BH51+AS51</f>
        <v>0</v>
      </c>
      <c r="BS51" s="3">
        <f t="shared" si="60"/>
        <v>0</v>
      </c>
      <c r="BT51" s="3">
        <f t="shared" si="61"/>
        <v>0</v>
      </c>
      <c r="BU51" s="3">
        <f t="shared" si="62"/>
        <v>0</v>
      </c>
      <c r="BV51" s="230"/>
      <c r="BW51" s="326">
        <f aca="true" t="shared" si="64" ref="BW51:BW59">SUM(BR51:BV51)</f>
        <v>0</v>
      </c>
      <c r="BX51" s="59"/>
      <c r="BY51" s="62">
        <f t="shared" si="41"/>
        <v>0</v>
      </c>
      <c r="BZ51" s="101"/>
      <c r="CA51" s="102"/>
      <c r="CB51" s="102"/>
      <c r="CC51" s="102"/>
      <c r="CD51" s="102"/>
      <c r="CE51" s="102"/>
      <c r="CF51" s="102"/>
      <c r="CG51" s="110"/>
      <c r="CH51" s="102"/>
      <c r="CI51" s="102"/>
      <c r="CJ51" s="102"/>
      <c r="CK51" s="102"/>
      <c r="CL51" s="110"/>
      <c r="CM51" s="102"/>
      <c r="CN51" s="102"/>
      <c r="CO51" s="102"/>
      <c r="CP51" s="102"/>
      <c r="CQ51" s="102"/>
      <c r="CR51" s="102"/>
      <c r="CS51" s="102"/>
      <c r="CT51" s="102"/>
      <c r="CU51" s="102"/>
      <c r="CV51" s="103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</row>
    <row r="52" spans="1:178" s="18" customFormat="1" ht="13.5" customHeight="1">
      <c r="A52" s="524"/>
      <c r="B52" s="266" t="s">
        <v>38</v>
      </c>
      <c r="C52" s="529" t="s">
        <v>198</v>
      </c>
      <c r="D52" s="530"/>
      <c r="E52" s="122"/>
      <c r="F52" s="123"/>
      <c r="G52" s="123"/>
      <c r="H52" s="123"/>
      <c r="I52" s="27">
        <f t="shared" si="48"/>
        <v>0</v>
      </c>
      <c r="J52" s="122"/>
      <c r="K52" s="123"/>
      <c r="L52" s="123"/>
      <c r="M52" s="123"/>
      <c r="N52" s="27">
        <f t="shared" si="49"/>
        <v>0</v>
      </c>
      <c r="O52" s="87"/>
      <c r="P52" s="88"/>
      <c r="Q52" s="88"/>
      <c r="R52" s="88"/>
      <c r="S52" s="27">
        <f t="shared" si="50"/>
        <v>0</v>
      </c>
      <c r="T52" s="87"/>
      <c r="U52" s="88"/>
      <c r="V52" s="88"/>
      <c r="W52" s="88"/>
      <c r="X52" s="27">
        <f t="shared" si="51"/>
        <v>0</v>
      </c>
      <c r="Y52" s="87"/>
      <c r="Z52" s="88"/>
      <c r="AA52" s="88"/>
      <c r="AB52" s="88"/>
      <c r="AC52" s="27">
        <f t="shared" si="52"/>
        <v>0</v>
      </c>
      <c r="AD52" s="87"/>
      <c r="AE52" s="88"/>
      <c r="AF52" s="88"/>
      <c r="AG52" s="88"/>
      <c r="AH52" s="27">
        <f t="shared" si="53"/>
        <v>0</v>
      </c>
      <c r="AI52" s="87"/>
      <c r="AJ52" s="88"/>
      <c r="AK52" s="88"/>
      <c r="AL52" s="88"/>
      <c r="AM52" s="27">
        <f t="shared" si="54"/>
        <v>0</v>
      </c>
      <c r="AN52" s="87"/>
      <c r="AO52" s="88"/>
      <c r="AP52" s="88"/>
      <c r="AQ52" s="88"/>
      <c r="AR52" s="27">
        <f t="shared" si="55"/>
        <v>0</v>
      </c>
      <c r="AS52" s="87"/>
      <c r="AT52" s="88"/>
      <c r="AU52" s="88"/>
      <c r="AV52" s="88"/>
      <c r="AW52" s="27">
        <f t="shared" si="56"/>
        <v>0</v>
      </c>
      <c r="AX52" s="26"/>
      <c r="AY52" s="3"/>
      <c r="AZ52" s="3"/>
      <c r="BA52" s="3"/>
      <c r="BB52" s="27"/>
      <c r="BC52" s="87"/>
      <c r="BD52" s="88"/>
      <c r="BE52" s="88"/>
      <c r="BF52" s="88"/>
      <c r="BG52" s="27">
        <f t="shared" si="57"/>
        <v>0</v>
      </c>
      <c r="BH52" s="92"/>
      <c r="BI52" s="88"/>
      <c r="BJ52" s="88"/>
      <c r="BK52" s="88"/>
      <c r="BL52" s="27">
        <f t="shared" si="58"/>
        <v>0</v>
      </c>
      <c r="BM52" s="122"/>
      <c r="BN52" s="123"/>
      <c r="BO52" s="123"/>
      <c r="BP52" s="124"/>
      <c r="BQ52" s="27">
        <f t="shared" si="59"/>
        <v>0</v>
      </c>
      <c r="BR52" s="26">
        <f t="shared" si="63"/>
        <v>0</v>
      </c>
      <c r="BS52" s="3">
        <f t="shared" si="60"/>
        <v>0</v>
      </c>
      <c r="BT52" s="3">
        <f t="shared" si="61"/>
        <v>0</v>
      </c>
      <c r="BU52" s="3">
        <f t="shared" si="62"/>
        <v>0</v>
      </c>
      <c r="BV52" s="230"/>
      <c r="BW52" s="326">
        <f t="shared" si="64"/>
        <v>0</v>
      </c>
      <c r="BX52" s="59"/>
      <c r="BY52" s="62">
        <f t="shared" si="41"/>
        <v>0</v>
      </c>
      <c r="BZ52" s="101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3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</row>
    <row r="53" spans="1:178" s="18" customFormat="1" ht="13.5" customHeight="1">
      <c r="A53" s="524"/>
      <c r="B53" s="266" t="s">
        <v>39</v>
      </c>
      <c r="C53" s="529"/>
      <c r="D53" s="530"/>
      <c r="E53" s="122"/>
      <c r="F53" s="123"/>
      <c r="G53" s="123"/>
      <c r="H53" s="123"/>
      <c r="I53" s="27">
        <f t="shared" si="48"/>
        <v>0</v>
      </c>
      <c r="J53" s="122"/>
      <c r="K53" s="123"/>
      <c r="L53" s="123"/>
      <c r="M53" s="123"/>
      <c r="N53" s="27">
        <f t="shared" si="49"/>
        <v>0</v>
      </c>
      <c r="O53" s="87"/>
      <c r="P53" s="88"/>
      <c r="Q53" s="88"/>
      <c r="R53" s="88"/>
      <c r="S53" s="27">
        <f t="shared" si="50"/>
        <v>0</v>
      </c>
      <c r="T53" s="87"/>
      <c r="U53" s="88"/>
      <c r="V53" s="88"/>
      <c r="W53" s="88"/>
      <c r="X53" s="27">
        <f t="shared" si="51"/>
        <v>0</v>
      </c>
      <c r="Y53" s="87"/>
      <c r="Z53" s="88"/>
      <c r="AA53" s="88"/>
      <c r="AB53" s="88"/>
      <c r="AC53" s="27">
        <f t="shared" si="52"/>
        <v>0</v>
      </c>
      <c r="AD53" s="87"/>
      <c r="AE53" s="88"/>
      <c r="AF53" s="88"/>
      <c r="AG53" s="88"/>
      <c r="AH53" s="27">
        <f t="shared" si="53"/>
        <v>0</v>
      </c>
      <c r="AI53" s="87"/>
      <c r="AJ53" s="88"/>
      <c r="AK53" s="88"/>
      <c r="AL53" s="88"/>
      <c r="AM53" s="27">
        <f t="shared" si="54"/>
        <v>0</v>
      </c>
      <c r="AN53" s="87"/>
      <c r="AO53" s="88"/>
      <c r="AP53" s="88"/>
      <c r="AQ53" s="88"/>
      <c r="AR53" s="27">
        <f t="shared" si="55"/>
        <v>0</v>
      </c>
      <c r="AS53" s="87"/>
      <c r="AT53" s="88"/>
      <c r="AU53" s="88"/>
      <c r="AV53" s="88"/>
      <c r="AW53" s="27">
        <f t="shared" si="56"/>
        <v>0</v>
      </c>
      <c r="AX53" s="26"/>
      <c r="AY53" s="3"/>
      <c r="AZ53" s="3"/>
      <c r="BA53" s="3"/>
      <c r="BB53" s="27"/>
      <c r="BC53" s="87"/>
      <c r="BD53" s="88"/>
      <c r="BE53" s="88"/>
      <c r="BF53" s="88"/>
      <c r="BG53" s="27">
        <f t="shared" si="57"/>
        <v>0</v>
      </c>
      <c r="BH53" s="92"/>
      <c r="BI53" s="88"/>
      <c r="BJ53" s="88"/>
      <c r="BK53" s="88"/>
      <c r="BL53" s="27">
        <f t="shared" si="58"/>
        <v>0</v>
      </c>
      <c r="BM53" s="122"/>
      <c r="BN53" s="123"/>
      <c r="BO53" s="123"/>
      <c r="BP53" s="124"/>
      <c r="BQ53" s="27">
        <f t="shared" si="59"/>
        <v>0</v>
      </c>
      <c r="BR53" s="26">
        <f t="shared" si="63"/>
        <v>0</v>
      </c>
      <c r="BS53" s="3">
        <f t="shared" si="60"/>
        <v>0</v>
      </c>
      <c r="BT53" s="3">
        <f t="shared" si="61"/>
        <v>0</v>
      </c>
      <c r="BU53" s="3">
        <f t="shared" si="62"/>
        <v>0</v>
      </c>
      <c r="BV53" s="230"/>
      <c r="BW53" s="326">
        <f t="shared" si="64"/>
        <v>0</v>
      </c>
      <c r="BX53" s="59"/>
      <c r="BY53" s="62">
        <f t="shared" si="41"/>
        <v>0</v>
      </c>
      <c r="BZ53" s="101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3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</row>
    <row r="54" spans="1:178" s="18" customFormat="1" ht="13.5" customHeight="1">
      <c r="A54" s="524"/>
      <c r="B54" s="266" t="s">
        <v>40</v>
      </c>
      <c r="C54" s="529"/>
      <c r="D54" s="530"/>
      <c r="E54" s="122"/>
      <c r="F54" s="123"/>
      <c r="G54" s="123"/>
      <c r="H54" s="123"/>
      <c r="I54" s="27">
        <f t="shared" si="48"/>
        <v>0</v>
      </c>
      <c r="J54" s="122"/>
      <c r="K54" s="123"/>
      <c r="L54" s="123"/>
      <c r="M54" s="123"/>
      <c r="N54" s="27">
        <f t="shared" si="49"/>
        <v>0</v>
      </c>
      <c r="O54" s="87"/>
      <c r="P54" s="88"/>
      <c r="Q54" s="88"/>
      <c r="R54" s="88"/>
      <c r="S54" s="27">
        <f t="shared" si="50"/>
        <v>0</v>
      </c>
      <c r="T54" s="87"/>
      <c r="U54" s="88"/>
      <c r="V54" s="88"/>
      <c r="W54" s="88"/>
      <c r="X54" s="27">
        <f t="shared" si="51"/>
        <v>0</v>
      </c>
      <c r="Y54" s="87"/>
      <c r="Z54" s="88"/>
      <c r="AA54" s="88"/>
      <c r="AB54" s="88"/>
      <c r="AC54" s="27">
        <f t="shared" si="52"/>
        <v>0</v>
      </c>
      <c r="AD54" s="87"/>
      <c r="AE54" s="88"/>
      <c r="AF54" s="88"/>
      <c r="AG54" s="88"/>
      <c r="AH54" s="27">
        <f t="shared" si="53"/>
        <v>0</v>
      </c>
      <c r="AI54" s="87"/>
      <c r="AJ54" s="88"/>
      <c r="AK54" s="88"/>
      <c r="AL54" s="88"/>
      <c r="AM54" s="27">
        <f t="shared" si="54"/>
        <v>0</v>
      </c>
      <c r="AN54" s="87"/>
      <c r="AO54" s="88"/>
      <c r="AP54" s="88"/>
      <c r="AQ54" s="88"/>
      <c r="AR54" s="27">
        <f t="shared" si="55"/>
        <v>0</v>
      </c>
      <c r="AS54" s="87"/>
      <c r="AT54" s="88"/>
      <c r="AU54" s="88"/>
      <c r="AV54" s="88"/>
      <c r="AW54" s="27">
        <f t="shared" si="56"/>
        <v>0</v>
      </c>
      <c r="AX54" s="26"/>
      <c r="AY54" s="3"/>
      <c r="AZ54" s="3"/>
      <c r="BA54" s="3"/>
      <c r="BB54" s="27"/>
      <c r="BC54" s="87"/>
      <c r="BD54" s="88"/>
      <c r="BE54" s="88"/>
      <c r="BF54" s="88"/>
      <c r="BG54" s="27">
        <f t="shared" si="57"/>
        <v>0</v>
      </c>
      <c r="BH54" s="92"/>
      <c r="BI54" s="88"/>
      <c r="BJ54" s="88"/>
      <c r="BK54" s="88"/>
      <c r="BL54" s="27">
        <f t="shared" si="58"/>
        <v>0</v>
      </c>
      <c r="BM54" s="122"/>
      <c r="BN54" s="123"/>
      <c r="BO54" s="123"/>
      <c r="BP54" s="124"/>
      <c r="BQ54" s="27">
        <f t="shared" si="59"/>
        <v>0</v>
      </c>
      <c r="BR54" s="26">
        <f t="shared" si="63"/>
        <v>0</v>
      </c>
      <c r="BS54" s="3">
        <f t="shared" si="60"/>
        <v>0</v>
      </c>
      <c r="BT54" s="3">
        <f t="shared" si="61"/>
        <v>0</v>
      </c>
      <c r="BU54" s="3">
        <f t="shared" si="62"/>
        <v>0</v>
      </c>
      <c r="BV54" s="230"/>
      <c r="BW54" s="326">
        <f t="shared" si="64"/>
        <v>0</v>
      </c>
      <c r="BX54" s="59"/>
      <c r="BY54" s="62">
        <f t="shared" si="41"/>
        <v>0</v>
      </c>
      <c r="BZ54" s="101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3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</row>
    <row r="55" spans="1:178" s="18" customFormat="1" ht="13.5" customHeight="1">
      <c r="A55" s="524"/>
      <c r="B55" s="266" t="s">
        <v>41</v>
      </c>
      <c r="C55" s="529"/>
      <c r="D55" s="530"/>
      <c r="E55" s="122"/>
      <c r="F55" s="123"/>
      <c r="G55" s="123"/>
      <c r="H55" s="123"/>
      <c r="I55" s="27">
        <f t="shared" si="48"/>
        <v>0</v>
      </c>
      <c r="J55" s="122"/>
      <c r="K55" s="123"/>
      <c r="L55" s="123"/>
      <c r="M55" s="123"/>
      <c r="N55" s="27">
        <f t="shared" si="49"/>
        <v>0</v>
      </c>
      <c r="O55" s="87"/>
      <c r="P55" s="88"/>
      <c r="Q55" s="88"/>
      <c r="R55" s="88"/>
      <c r="S55" s="27">
        <f t="shared" si="50"/>
        <v>0</v>
      </c>
      <c r="T55" s="87"/>
      <c r="U55" s="88"/>
      <c r="V55" s="88"/>
      <c r="W55" s="88"/>
      <c r="X55" s="27">
        <f t="shared" si="51"/>
        <v>0</v>
      </c>
      <c r="Y55" s="87"/>
      <c r="Z55" s="88"/>
      <c r="AA55" s="88"/>
      <c r="AB55" s="88"/>
      <c r="AC55" s="27">
        <f t="shared" si="52"/>
        <v>0</v>
      </c>
      <c r="AD55" s="87"/>
      <c r="AE55" s="88"/>
      <c r="AF55" s="88"/>
      <c r="AG55" s="88"/>
      <c r="AH55" s="27">
        <f t="shared" si="53"/>
        <v>0</v>
      </c>
      <c r="AI55" s="87"/>
      <c r="AJ55" s="88"/>
      <c r="AK55" s="88"/>
      <c r="AL55" s="88"/>
      <c r="AM55" s="27">
        <f t="shared" si="54"/>
        <v>0</v>
      </c>
      <c r="AN55" s="87"/>
      <c r="AO55" s="88"/>
      <c r="AP55" s="88"/>
      <c r="AQ55" s="88"/>
      <c r="AR55" s="27">
        <f t="shared" si="55"/>
        <v>0</v>
      </c>
      <c r="AS55" s="87"/>
      <c r="AT55" s="88"/>
      <c r="AU55" s="88"/>
      <c r="AV55" s="88"/>
      <c r="AW55" s="27">
        <f t="shared" si="56"/>
        <v>0</v>
      </c>
      <c r="AX55" s="26"/>
      <c r="AY55" s="3"/>
      <c r="AZ55" s="3"/>
      <c r="BA55" s="3"/>
      <c r="BB55" s="27"/>
      <c r="BC55" s="87"/>
      <c r="BD55" s="88"/>
      <c r="BE55" s="88"/>
      <c r="BF55" s="88"/>
      <c r="BG55" s="27">
        <f t="shared" si="57"/>
        <v>0</v>
      </c>
      <c r="BH55" s="92"/>
      <c r="BI55" s="88"/>
      <c r="BJ55" s="88"/>
      <c r="BK55" s="88"/>
      <c r="BL55" s="27">
        <f t="shared" si="58"/>
        <v>0</v>
      </c>
      <c r="BM55" s="122"/>
      <c r="BN55" s="123"/>
      <c r="BO55" s="123"/>
      <c r="BP55" s="93"/>
      <c r="BQ55" s="27">
        <f t="shared" si="59"/>
        <v>0</v>
      </c>
      <c r="BR55" s="26">
        <f t="shared" si="63"/>
        <v>0</v>
      </c>
      <c r="BS55" s="3">
        <f t="shared" si="60"/>
        <v>0</v>
      </c>
      <c r="BT55" s="3">
        <f t="shared" si="61"/>
        <v>0</v>
      </c>
      <c r="BU55" s="3">
        <f t="shared" si="62"/>
        <v>0</v>
      </c>
      <c r="BV55" s="230"/>
      <c r="BW55" s="326">
        <f t="shared" si="64"/>
        <v>0</v>
      </c>
      <c r="BX55" s="59"/>
      <c r="BY55" s="62">
        <f t="shared" si="41"/>
        <v>0</v>
      </c>
      <c r="BZ55" s="101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3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</row>
    <row r="56" spans="1:178" s="18" customFormat="1" ht="13.5" customHeight="1">
      <c r="A56" s="524"/>
      <c r="B56" s="266" t="s">
        <v>42</v>
      </c>
      <c r="C56" s="529"/>
      <c r="D56" s="530"/>
      <c r="E56" s="122"/>
      <c r="F56" s="123"/>
      <c r="G56" s="123"/>
      <c r="H56" s="123"/>
      <c r="I56" s="27">
        <f t="shared" si="48"/>
        <v>0</v>
      </c>
      <c r="J56" s="122"/>
      <c r="K56" s="123"/>
      <c r="L56" s="123"/>
      <c r="M56" s="123"/>
      <c r="N56" s="27">
        <f t="shared" si="49"/>
        <v>0</v>
      </c>
      <c r="O56" s="87"/>
      <c r="P56" s="88"/>
      <c r="Q56" s="88"/>
      <c r="R56" s="88"/>
      <c r="S56" s="27">
        <f t="shared" si="50"/>
        <v>0</v>
      </c>
      <c r="T56" s="87"/>
      <c r="U56" s="88"/>
      <c r="V56" s="88"/>
      <c r="W56" s="88"/>
      <c r="X56" s="27">
        <f t="shared" si="51"/>
        <v>0</v>
      </c>
      <c r="Y56" s="87"/>
      <c r="Z56" s="88"/>
      <c r="AA56" s="88"/>
      <c r="AB56" s="88"/>
      <c r="AC56" s="27">
        <f t="shared" si="52"/>
        <v>0</v>
      </c>
      <c r="AD56" s="87"/>
      <c r="AE56" s="88"/>
      <c r="AF56" s="88"/>
      <c r="AG56" s="88"/>
      <c r="AH56" s="27">
        <f t="shared" si="53"/>
        <v>0</v>
      </c>
      <c r="AI56" s="87"/>
      <c r="AJ56" s="88"/>
      <c r="AK56" s="88"/>
      <c r="AL56" s="88"/>
      <c r="AM56" s="27">
        <f t="shared" si="54"/>
        <v>0</v>
      </c>
      <c r="AN56" s="87"/>
      <c r="AO56" s="88"/>
      <c r="AP56" s="88"/>
      <c r="AQ56" s="88"/>
      <c r="AR56" s="27">
        <f t="shared" si="55"/>
        <v>0</v>
      </c>
      <c r="AS56" s="87"/>
      <c r="AT56" s="88"/>
      <c r="AU56" s="88"/>
      <c r="AV56" s="88"/>
      <c r="AW56" s="27">
        <f t="shared" si="56"/>
        <v>0</v>
      </c>
      <c r="AX56" s="26"/>
      <c r="AY56" s="3"/>
      <c r="AZ56" s="3"/>
      <c r="BA56" s="3"/>
      <c r="BB56" s="27"/>
      <c r="BC56" s="87"/>
      <c r="BD56" s="88"/>
      <c r="BE56" s="88"/>
      <c r="BF56" s="88"/>
      <c r="BG56" s="27">
        <f t="shared" si="57"/>
        <v>0</v>
      </c>
      <c r="BH56" s="92"/>
      <c r="BI56" s="88"/>
      <c r="BJ56" s="88"/>
      <c r="BK56" s="88"/>
      <c r="BL56" s="27">
        <f t="shared" si="58"/>
        <v>0</v>
      </c>
      <c r="BM56" s="122"/>
      <c r="BN56" s="123"/>
      <c r="BO56" s="123"/>
      <c r="BP56" s="124"/>
      <c r="BQ56" s="27">
        <f t="shared" si="59"/>
        <v>0</v>
      </c>
      <c r="BR56" s="26">
        <f t="shared" si="63"/>
        <v>0</v>
      </c>
      <c r="BS56" s="3">
        <f t="shared" si="60"/>
        <v>0</v>
      </c>
      <c r="BT56" s="3">
        <f t="shared" si="61"/>
        <v>0</v>
      </c>
      <c r="BU56" s="3">
        <f t="shared" si="62"/>
        <v>0</v>
      </c>
      <c r="BV56" s="230"/>
      <c r="BW56" s="326">
        <f t="shared" si="64"/>
        <v>0</v>
      </c>
      <c r="BX56" s="59"/>
      <c r="BY56" s="62">
        <f t="shared" si="41"/>
        <v>0</v>
      </c>
      <c r="BZ56" s="101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3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</row>
    <row r="57" spans="1:178" s="18" customFormat="1" ht="13.5" customHeight="1">
      <c r="A57" s="524"/>
      <c r="B57" s="266" t="s">
        <v>53</v>
      </c>
      <c r="C57" s="530"/>
      <c r="D57" s="534"/>
      <c r="E57" s="122"/>
      <c r="F57" s="123"/>
      <c r="G57" s="123"/>
      <c r="H57" s="123"/>
      <c r="I57" s="27">
        <f t="shared" si="48"/>
        <v>0</v>
      </c>
      <c r="J57" s="122"/>
      <c r="K57" s="123"/>
      <c r="L57" s="123"/>
      <c r="M57" s="123"/>
      <c r="N57" s="27">
        <f t="shared" si="49"/>
        <v>0</v>
      </c>
      <c r="O57" s="87"/>
      <c r="P57" s="88"/>
      <c r="Q57" s="88"/>
      <c r="R57" s="88"/>
      <c r="S57" s="27">
        <f t="shared" si="50"/>
        <v>0</v>
      </c>
      <c r="T57" s="87"/>
      <c r="U57" s="88"/>
      <c r="V57" s="88"/>
      <c r="W57" s="88"/>
      <c r="X57" s="27">
        <f t="shared" si="51"/>
        <v>0</v>
      </c>
      <c r="Y57" s="87"/>
      <c r="Z57" s="88"/>
      <c r="AA57" s="88"/>
      <c r="AB57" s="88"/>
      <c r="AC57" s="27">
        <f t="shared" si="52"/>
        <v>0</v>
      </c>
      <c r="AD57" s="87"/>
      <c r="AE57" s="88"/>
      <c r="AF57" s="88"/>
      <c r="AG57" s="88"/>
      <c r="AH57" s="27">
        <f t="shared" si="53"/>
        <v>0</v>
      </c>
      <c r="AI57" s="87"/>
      <c r="AJ57" s="88"/>
      <c r="AK57" s="88"/>
      <c r="AL57" s="88"/>
      <c r="AM57" s="27">
        <f t="shared" si="54"/>
        <v>0</v>
      </c>
      <c r="AN57" s="87"/>
      <c r="AO57" s="88"/>
      <c r="AP57" s="88"/>
      <c r="AQ57" s="88"/>
      <c r="AR57" s="27">
        <f t="shared" si="55"/>
        <v>0</v>
      </c>
      <c r="AS57" s="87"/>
      <c r="AT57" s="88"/>
      <c r="AU57" s="88"/>
      <c r="AV57" s="88"/>
      <c r="AW57" s="27">
        <f t="shared" si="56"/>
        <v>0</v>
      </c>
      <c r="AX57" s="26"/>
      <c r="AY57" s="3"/>
      <c r="AZ57" s="3"/>
      <c r="BA57" s="3"/>
      <c r="BB57" s="27"/>
      <c r="BC57" s="87"/>
      <c r="BD57" s="88"/>
      <c r="BE57" s="88"/>
      <c r="BF57" s="88"/>
      <c r="BG57" s="27">
        <f t="shared" si="57"/>
        <v>0</v>
      </c>
      <c r="BH57" s="92"/>
      <c r="BI57" s="88"/>
      <c r="BJ57" s="88"/>
      <c r="BK57" s="88"/>
      <c r="BL57" s="27">
        <f t="shared" si="58"/>
        <v>0</v>
      </c>
      <c r="BM57" s="122"/>
      <c r="BN57" s="123"/>
      <c r="BO57" s="123"/>
      <c r="BP57" s="124"/>
      <c r="BQ57" s="27">
        <f t="shared" si="59"/>
        <v>0</v>
      </c>
      <c r="BR57" s="26">
        <f t="shared" si="63"/>
        <v>0</v>
      </c>
      <c r="BS57" s="3">
        <f t="shared" si="60"/>
        <v>0</v>
      </c>
      <c r="BT57" s="3">
        <f t="shared" si="61"/>
        <v>0</v>
      </c>
      <c r="BU57" s="3">
        <f t="shared" si="62"/>
        <v>0</v>
      </c>
      <c r="BV57" s="230"/>
      <c r="BW57" s="326">
        <f t="shared" si="64"/>
        <v>0</v>
      </c>
      <c r="BX57" s="59"/>
      <c r="BY57" s="62">
        <f t="shared" si="41"/>
        <v>0</v>
      </c>
      <c r="BZ57" s="101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3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</row>
    <row r="58" spans="1:178" s="18" customFormat="1" ht="13.5" customHeight="1">
      <c r="A58" s="524"/>
      <c r="B58" s="266" t="s">
        <v>43</v>
      </c>
      <c r="C58" s="529"/>
      <c r="D58" s="530"/>
      <c r="E58" s="122"/>
      <c r="F58" s="123"/>
      <c r="G58" s="123"/>
      <c r="H58" s="123"/>
      <c r="I58" s="27">
        <f t="shared" si="48"/>
        <v>0</v>
      </c>
      <c r="J58" s="122"/>
      <c r="K58" s="123"/>
      <c r="L58" s="123"/>
      <c r="M58" s="123"/>
      <c r="N58" s="27">
        <f t="shared" si="49"/>
        <v>0</v>
      </c>
      <c r="O58" s="87"/>
      <c r="P58" s="88"/>
      <c r="Q58" s="88"/>
      <c r="R58" s="88"/>
      <c r="S58" s="27">
        <f t="shared" si="50"/>
        <v>0</v>
      </c>
      <c r="T58" s="87"/>
      <c r="U58" s="88"/>
      <c r="V58" s="88"/>
      <c r="W58" s="88"/>
      <c r="X58" s="27">
        <f t="shared" si="51"/>
        <v>0</v>
      </c>
      <c r="Y58" s="87"/>
      <c r="Z58" s="88"/>
      <c r="AA58" s="88"/>
      <c r="AB58" s="88"/>
      <c r="AC58" s="27">
        <f t="shared" si="52"/>
        <v>0</v>
      </c>
      <c r="AD58" s="87"/>
      <c r="AE58" s="88"/>
      <c r="AF58" s="88"/>
      <c r="AG58" s="88"/>
      <c r="AH58" s="27">
        <f t="shared" si="53"/>
        <v>0</v>
      </c>
      <c r="AI58" s="87"/>
      <c r="AJ58" s="88"/>
      <c r="AK58" s="88"/>
      <c r="AL58" s="88"/>
      <c r="AM58" s="27">
        <f t="shared" si="54"/>
        <v>0</v>
      </c>
      <c r="AN58" s="87"/>
      <c r="AO58" s="88"/>
      <c r="AP58" s="88"/>
      <c r="AQ58" s="88"/>
      <c r="AR58" s="27">
        <f t="shared" si="55"/>
        <v>0</v>
      </c>
      <c r="AS58" s="87"/>
      <c r="AT58" s="88"/>
      <c r="AU58" s="88"/>
      <c r="AV58" s="88"/>
      <c r="AW58" s="27">
        <f t="shared" si="56"/>
        <v>0</v>
      </c>
      <c r="AX58" s="26"/>
      <c r="AY58" s="3"/>
      <c r="AZ58" s="3"/>
      <c r="BA58" s="3"/>
      <c r="BB58" s="27"/>
      <c r="BC58" s="87"/>
      <c r="BD58" s="88"/>
      <c r="BE58" s="88"/>
      <c r="BF58" s="88"/>
      <c r="BG58" s="27">
        <f t="shared" si="57"/>
        <v>0</v>
      </c>
      <c r="BH58" s="92"/>
      <c r="BI58" s="88"/>
      <c r="BJ58" s="88"/>
      <c r="BK58" s="88"/>
      <c r="BL58" s="27">
        <f t="shared" si="58"/>
        <v>0</v>
      </c>
      <c r="BM58" s="122"/>
      <c r="BN58" s="123"/>
      <c r="BO58" s="123"/>
      <c r="BP58" s="124"/>
      <c r="BQ58" s="27">
        <f t="shared" si="59"/>
        <v>0</v>
      </c>
      <c r="BR58" s="26">
        <f t="shared" si="63"/>
        <v>0</v>
      </c>
      <c r="BS58" s="3">
        <f t="shared" si="60"/>
        <v>0</v>
      </c>
      <c r="BT58" s="3">
        <f t="shared" si="61"/>
        <v>0</v>
      </c>
      <c r="BU58" s="3">
        <f t="shared" si="62"/>
        <v>0</v>
      </c>
      <c r="BV58" s="230"/>
      <c r="BW58" s="326">
        <f t="shared" si="64"/>
        <v>0</v>
      </c>
      <c r="BX58" s="59"/>
      <c r="BY58" s="62">
        <f t="shared" si="41"/>
        <v>0</v>
      </c>
      <c r="BZ58" s="101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3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</row>
    <row r="59" spans="1:178" s="20" customFormat="1" ht="13.5" customHeight="1" thickBot="1">
      <c r="A59" s="524"/>
      <c r="B59" s="266" t="s">
        <v>44</v>
      </c>
      <c r="C59" s="545" t="s">
        <v>196</v>
      </c>
      <c r="D59" s="546"/>
      <c r="E59" s="125"/>
      <c r="F59" s="126"/>
      <c r="G59" s="126"/>
      <c r="H59" s="126"/>
      <c r="I59" s="28">
        <f t="shared" si="48"/>
        <v>0</v>
      </c>
      <c r="J59" s="125"/>
      <c r="K59" s="126"/>
      <c r="L59" s="126"/>
      <c r="M59" s="126"/>
      <c r="N59" s="28">
        <f t="shared" si="49"/>
        <v>0</v>
      </c>
      <c r="O59" s="89"/>
      <c r="P59" s="90"/>
      <c r="Q59" s="90"/>
      <c r="R59" s="90"/>
      <c r="S59" s="28">
        <f t="shared" si="50"/>
        <v>0</v>
      </c>
      <c r="T59" s="89"/>
      <c r="U59" s="90"/>
      <c r="V59" s="90"/>
      <c r="W59" s="90"/>
      <c r="X59" s="28">
        <f t="shared" si="51"/>
        <v>0</v>
      </c>
      <c r="Y59" s="89"/>
      <c r="Z59" s="90"/>
      <c r="AA59" s="90"/>
      <c r="AB59" s="90"/>
      <c r="AC59" s="28">
        <f t="shared" si="52"/>
        <v>0</v>
      </c>
      <c r="AD59" s="89"/>
      <c r="AE59" s="90"/>
      <c r="AF59" s="90"/>
      <c r="AG59" s="90"/>
      <c r="AH59" s="28">
        <f t="shared" si="53"/>
        <v>0</v>
      </c>
      <c r="AI59" s="89"/>
      <c r="AJ59" s="90"/>
      <c r="AK59" s="90"/>
      <c r="AL59" s="90"/>
      <c r="AM59" s="28">
        <f t="shared" si="54"/>
        <v>0</v>
      </c>
      <c r="AN59" s="89"/>
      <c r="AO59" s="90"/>
      <c r="AP59" s="90"/>
      <c r="AQ59" s="90"/>
      <c r="AR59" s="28">
        <f t="shared" si="55"/>
        <v>0</v>
      </c>
      <c r="AS59" s="89"/>
      <c r="AT59" s="90"/>
      <c r="AU59" s="90"/>
      <c r="AV59" s="90"/>
      <c r="AW59" s="28">
        <f t="shared" si="56"/>
        <v>0</v>
      </c>
      <c r="AX59" s="29"/>
      <c r="AY59" s="30"/>
      <c r="AZ59" s="30"/>
      <c r="BA59" s="30"/>
      <c r="BB59" s="28"/>
      <c r="BC59" s="89"/>
      <c r="BD59" s="90"/>
      <c r="BE59" s="90"/>
      <c r="BF59" s="90"/>
      <c r="BG59" s="28">
        <f t="shared" si="57"/>
        <v>0</v>
      </c>
      <c r="BH59" s="116"/>
      <c r="BI59" s="90"/>
      <c r="BJ59" s="90"/>
      <c r="BK59" s="90"/>
      <c r="BL59" s="28">
        <f t="shared" si="58"/>
        <v>0</v>
      </c>
      <c r="BM59" s="125"/>
      <c r="BN59" s="126"/>
      <c r="BO59" s="126"/>
      <c r="BP59" s="127"/>
      <c r="BQ59" s="28">
        <f t="shared" si="59"/>
        <v>0</v>
      </c>
      <c r="BR59" s="29">
        <f t="shared" si="63"/>
        <v>0</v>
      </c>
      <c r="BS59" s="30">
        <f t="shared" si="60"/>
        <v>0</v>
      </c>
      <c r="BT59" s="30">
        <f t="shared" si="61"/>
        <v>0</v>
      </c>
      <c r="BU59" s="30">
        <f t="shared" si="62"/>
        <v>0</v>
      </c>
      <c r="BV59" s="234"/>
      <c r="BW59" s="326">
        <f t="shared" si="64"/>
        <v>0</v>
      </c>
      <c r="BX59" s="60"/>
      <c r="BY59" s="71">
        <f t="shared" si="41"/>
        <v>0</v>
      </c>
      <c r="BZ59" s="111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3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</row>
    <row r="60" spans="1:128" s="42" customFormat="1" ht="31.5" customHeight="1" thickBot="1">
      <c r="A60" s="308"/>
      <c r="B60" s="641" t="s">
        <v>45</v>
      </c>
      <c r="C60" s="538" t="s">
        <v>123</v>
      </c>
      <c r="D60" s="539"/>
      <c r="E60" s="39">
        <f aca="true" t="shared" si="65" ref="E60:AJ60">SUM(E49:E59)</f>
        <v>0</v>
      </c>
      <c r="F60" s="40">
        <f t="shared" si="65"/>
        <v>0</v>
      </c>
      <c r="G60" s="40">
        <f t="shared" si="65"/>
        <v>0</v>
      </c>
      <c r="H60" s="55">
        <f t="shared" si="65"/>
        <v>0</v>
      </c>
      <c r="I60" s="65">
        <f t="shared" si="65"/>
        <v>0</v>
      </c>
      <c r="J60" s="39">
        <f t="shared" si="65"/>
        <v>0</v>
      </c>
      <c r="K60" s="40">
        <f t="shared" si="65"/>
        <v>0</v>
      </c>
      <c r="L60" s="40">
        <f t="shared" si="65"/>
        <v>0</v>
      </c>
      <c r="M60" s="55">
        <f t="shared" si="65"/>
        <v>0</v>
      </c>
      <c r="N60" s="65">
        <f t="shared" si="65"/>
        <v>0</v>
      </c>
      <c r="O60" s="39">
        <f t="shared" si="65"/>
        <v>0</v>
      </c>
      <c r="P60" s="40">
        <f t="shared" si="65"/>
        <v>0</v>
      </c>
      <c r="Q60" s="40">
        <f t="shared" si="65"/>
        <v>0</v>
      </c>
      <c r="R60" s="55">
        <f t="shared" si="65"/>
        <v>0</v>
      </c>
      <c r="S60" s="65">
        <f t="shared" si="65"/>
        <v>0</v>
      </c>
      <c r="T60" s="39">
        <f t="shared" si="65"/>
        <v>0</v>
      </c>
      <c r="U60" s="40">
        <f t="shared" si="65"/>
        <v>0</v>
      </c>
      <c r="V60" s="40">
        <f t="shared" si="65"/>
        <v>0</v>
      </c>
      <c r="W60" s="55">
        <f t="shared" si="65"/>
        <v>0</v>
      </c>
      <c r="X60" s="65">
        <f t="shared" si="65"/>
        <v>0</v>
      </c>
      <c r="Y60" s="39">
        <f t="shared" si="65"/>
        <v>0</v>
      </c>
      <c r="Z60" s="40">
        <f t="shared" si="65"/>
        <v>0</v>
      </c>
      <c r="AA60" s="40">
        <f t="shared" si="65"/>
        <v>0</v>
      </c>
      <c r="AB60" s="55">
        <f t="shared" si="65"/>
        <v>0</v>
      </c>
      <c r="AC60" s="65">
        <f t="shared" si="65"/>
        <v>0</v>
      </c>
      <c r="AD60" s="150">
        <f t="shared" si="65"/>
        <v>0</v>
      </c>
      <c r="AE60" s="151">
        <f t="shared" si="65"/>
        <v>0</v>
      </c>
      <c r="AF60" s="151">
        <f t="shared" si="65"/>
        <v>0</v>
      </c>
      <c r="AG60" s="152">
        <f t="shared" si="65"/>
        <v>0</v>
      </c>
      <c r="AH60" s="65">
        <f t="shared" si="65"/>
        <v>0</v>
      </c>
      <c r="AI60" s="39">
        <f t="shared" si="65"/>
        <v>0</v>
      </c>
      <c r="AJ60" s="40">
        <f t="shared" si="65"/>
        <v>0</v>
      </c>
      <c r="AK60" s="40">
        <f aca="true" t="shared" si="66" ref="AK60:BU60">SUM(AK49:AK59)</f>
        <v>0</v>
      </c>
      <c r="AL60" s="55">
        <f t="shared" si="66"/>
        <v>0</v>
      </c>
      <c r="AM60" s="65">
        <f t="shared" si="66"/>
        <v>0</v>
      </c>
      <c r="AN60" s="39">
        <f t="shared" si="66"/>
        <v>0</v>
      </c>
      <c r="AO60" s="40">
        <f t="shared" si="66"/>
        <v>0</v>
      </c>
      <c r="AP60" s="40">
        <f t="shared" si="66"/>
        <v>0</v>
      </c>
      <c r="AQ60" s="55">
        <f t="shared" si="66"/>
        <v>0</v>
      </c>
      <c r="AR60" s="65">
        <f t="shared" si="66"/>
        <v>0</v>
      </c>
      <c r="AS60" s="39">
        <f t="shared" si="66"/>
        <v>0</v>
      </c>
      <c r="AT60" s="40">
        <f t="shared" si="66"/>
        <v>0</v>
      </c>
      <c r="AU60" s="40">
        <f t="shared" si="66"/>
        <v>0</v>
      </c>
      <c r="AV60" s="55">
        <f t="shared" si="66"/>
        <v>0</v>
      </c>
      <c r="AW60" s="65">
        <f t="shared" si="66"/>
        <v>0</v>
      </c>
      <c r="AX60" s="281"/>
      <c r="AY60" s="282"/>
      <c r="AZ60" s="282"/>
      <c r="BA60" s="282"/>
      <c r="BB60" s="283"/>
      <c r="BC60" s="39">
        <f t="shared" si="66"/>
        <v>0</v>
      </c>
      <c r="BD60" s="40">
        <f t="shared" si="66"/>
        <v>0</v>
      </c>
      <c r="BE60" s="40">
        <f t="shared" si="66"/>
        <v>0</v>
      </c>
      <c r="BF60" s="55">
        <f t="shared" si="66"/>
        <v>0</v>
      </c>
      <c r="BG60" s="65">
        <f t="shared" si="66"/>
        <v>0</v>
      </c>
      <c r="BH60" s="39">
        <f t="shared" si="66"/>
        <v>0</v>
      </c>
      <c r="BI60" s="40">
        <f t="shared" si="66"/>
        <v>0</v>
      </c>
      <c r="BJ60" s="40">
        <f t="shared" si="66"/>
        <v>0</v>
      </c>
      <c r="BK60" s="55">
        <f t="shared" si="66"/>
        <v>0</v>
      </c>
      <c r="BL60" s="65">
        <f t="shared" si="66"/>
        <v>0</v>
      </c>
      <c r="BM60" s="39">
        <f t="shared" si="66"/>
        <v>0</v>
      </c>
      <c r="BN60" s="40">
        <f t="shared" si="66"/>
        <v>0</v>
      </c>
      <c r="BO60" s="40">
        <f t="shared" si="66"/>
        <v>0</v>
      </c>
      <c r="BP60" s="55">
        <f t="shared" si="66"/>
        <v>0</v>
      </c>
      <c r="BQ60" s="65">
        <f t="shared" si="66"/>
        <v>0</v>
      </c>
      <c r="BR60" s="64">
        <f t="shared" si="66"/>
        <v>0</v>
      </c>
      <c r="BS60" s="40">
        <f t="shared" si="66"/>
        <v>0</v>
      </c>
      <c r="BT60" s="40">
        <f t="shared" si="66"/>
        <v>0</v>
      </c>
      <c r="BU60" s="55">
        <f t="shared" si="66"/>
        <v>0</v>
      </c>
      <c r="BV60" s="179">
        <f>SUM(BV50:BV59)</f>
        <v>0</v>
      </c>
      <c r="BW60" s="325">
        <f>SUM(BW49:BW59)</f>
        <v>0</v>
      </c>
      <c r="BX60" s="61">
        <f>SUM(BX11:BX59)</f>
        <v>0</v>
      </c>
      <c r="BY60" s="156">
        <f t="shared" si="41"/>
        <v>0</v>
      </c>
      <c r="BZ60" s="6">
        <f aca="true" t="shared" si="67" ref="BZ60:CV60">SUM(BZ49:BZ59)</f>
        <v>0</v>
      </c>
      <c r="CA60" s="6">
        <f t="shared" si="67"/>
        <v>0</v>
      </c>
      <c r="CB60" s="6">
        <f t="shared" si="67"/>
        <v>0</v>
      </c>
      <c r="CC60" s="6">
        <f t="shared" si="67"/>
        <v>0</v>
      </c>
      <c r="CD60" s="6">
        <f t="shared" si="67"/>
        <v>0</v>
      </c>
      <c r="CE60" s="6">
        <f t="shared" si="67"/>
        <v>0</v>
      </c>
      <c r="CF60" s="6">
        <f t="shared" si="67"/>
        <v>0</v>
      </c>
      <c r="CG60" s="6">
        <f t="shared" si="67"/>
        <v>0</v>
      </c>
      <c r="CH60" s="6">
        <f t="shared" si="67"/>
        <v>0</v>
      </c>
      <c r="CI60" s="6">
        <f t="shared" si="67"/>
        <v>0</v>
      </c>
      <c r="CJ60" s="6">
        <f t="shared" si="67"/>
        <v>0</v>
      </c>
      <c r="CK60" s="6">
        <f t="shared" si="67"/>
        <v>0</v>
      </c>
      <c r="CL60" s="6">
        <f t="shared" si="67"/>
        <v>0</v>
      </c>
      <c r="CM60" s="6">
        <f t="shared" si="67"/>
        <v>0</v>
      </c>
      <c r="CN60" s="6">
        <f t="shared" si="67"/>
        <v>0</v>
      </c>
      <c r="CO60" s="6">
        <f t="shared" si="67"/>
        <v>0</v>
      </c>
      <c r="CP60" s="6">
        <f t="shared" si="67"/>
        <v>0</v>
      </c>
      <c r="CQ60" s="6">
        <f t="shared" si="67"/>
        <v>0</v>
      </c>
      <c r="CR60" s="6">
        <f t="shared" si="67"/>
        <v>0</v>
      </c>
      <c r="CS60" s="6">
        <f t="shared" si="67"/>
        <v>0</v>
      </c>
      <c r="CT60" s="6">
        <f t="shared" si="67"/>
        <v>0</v>
      </c>
      <c r="CU60" s="6">
        <f t="shared" si="67"/>
        <v>0</v>
      </c>
      <c r="CV60" s="50">
        <f t="shared" si="67"/>
        <v>0</v>
      </c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</row>
    <row r="61" spans="1:128" s="42" customFormat="1" ht="31.5" customHeight="1" thickBot="1">
      <c r="A61" s="308"/>
      <c r="B61" s="642"/>
      <c r="C61" s="538" t="s">
        <v>125</v>
      </c>
      <c r="D61" s="539"/>
      <c r="E61" s="542">
        <f>I60+N60</f>
        <v>0</v>
      </c>
      <c r="F61" s="542"/>
      <c r="G61" s="542"/>
      <c r="H61" s="542"/>
      <c r="I61" s="542"/>
      <c r="J61" s="542"/>
      <c r="K61" s="542"/>
      <c r="L61" s="542"/>
      <c r="M61" s="542"/>
      <c r="N61" s="542"/>
      <c r="O61" s="542">
        <f>S60+X60</f>
        <v>0</v>
      </c>
      <c r="P61" s="542"/>
      <c r="Q61" s="542"/>
      <c r="R61" s="542"/>
      <c r="S61" s="542"/>
      <c r="T61" s="542"/>
      <c r="U61" s="542"/>
      <c r="V61" s="542"/>
      <c r="W61" s="542"/>
      <c r="X61" s="542"/>
      <c r="Y61" s="542">
        <f>AC60+AH60+AM60</f>
        <v>0</v>
      </c>
      <c r="Z61" s="542"/>
      <c r="AA61" s="542"/>
      <c r="AB61" s="542"/>
      <c r="AC61" s="542"/>
      <c r="AD61" s="542"/>
      <c r="AE61" s="542"/>
      <c r="AF61" s="542"/>
      <c r="AG61" s="542"/>
      <c r="AH61" s="542"/>
      <c r="AI61" s="542"/>
      <c r="AJ61" s="542"/>
      <c r="AK61" s="542"/>
      <c r="AL61" s="542"/>
      <c r="AM61" s="542"/>
      <c r="AN61" s="542">
        <f>AR60+AW60</f>
        <v>0</v>
      </c>
      <c r="AO61" s="542"/>
      <c r="AP61" s="542"/>
      <c r="AQ61" s="542"/>
      <c r="AR61" s="542"/>
      <c r="AS61" s="542"/>
      <c r="AT61" s="542"/>
      <c r="AU61" s="542"/>
      <c r="AV61" s="542"/>
      <c r="AW61" s="542"/>
      <c r="AX61" s="543">
        <f>BB60+BG60</f>
        <v>0</v>
      </c>
      <c r="AY61" s="543"/>
      <c r="AZ61" s="543"/>
      <c r="BA61" s="543"/>
      <c r="BB61" s="543"/>
      <c r="BC61" s="543"/>
      <c r="BD61" s="543"/>
      <c r="BE61" s="543"/>
      <c r="BF61" s="543"/>
      <c r="BG61" s="543"/>
      <c r="BH61" s="542">
        <f>BL60+BQ60</f>
        <v>0</v>
      </c>
      <c r="BI61" s="542"/>
      <c r="BJ61" s="542"/>
      <c r="BK61" s="542"/>
      <c r="BL61" s="542"/>
      <c r="BM61" s="542"/>
      <c r="BN61" s="542"/>
      <c r="BO61" s="542"/>
      <c r="BP61" s="542"/>
      <c r="BQ61" s="542"/>
      <c r="BR61" s="627"/>
      <c r="BS61" s="628"/>
      <c r="BT61" s="628"/>
      <c r="BU61" s="628"/>
      <c r="BV61" s="628"/>
      <c r="BW61" s="629"/>
      <c r="BX61" s="41"/>
      <c r="BY61" s="7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50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</row>
    <row r="62" spans="1:135" s="42" customFormat="1" ht="31.5" customHeight="1" thickBot="1">
      <c r="A62" s="308"/>
      <c r="B62" s="643"/>
      <c r="C62" s="538" t="s">
        <v>124</v>
      </c>
      <c r="D62" s="539"/>
      <c r="E62" s="547">
        <f>E61+O61+Y61</f>
        <v>0</v>
      </c>
      <c r="F62" s="548"/>
      <c r="G62" s="548"/>
      <c r="H62" s="548"/>
      <c r="I62" s="548"/>
      <c r="J62" s="548"/>
      <c r="K62" s="548"/>
      <c r="L62" s="548"/>
      <c r="M62" s="548"/>
      <c r="N62" s="548"/>
      <c r="O62" s="548"/>
      <c r="P62" s="548"/>
      <c r="Q62" s="548"/>
      <c r="R62" s="548"/>
      <c r="S62" s="548"/>
      <c r="T62" s="548"/>
      <c r="U62" s="548"/>
      <c r="V62" s="548"/>
      <c r="W62" s="548"/>
      <c r="X62" s="548"/>
      <c r="Y62" s="548"/>
      <c r="Z62" s="548"/>
      <c r="AA62" s="548"/>
      <c r="AB62" s="548"/>
      <c r="AC62" s="548"/>
      <c r="AD62" s="548"/>
      <c r="AE62" s="548"/>
      <c r="AF62" s="548"/>
      <c r="AG62" s="548"/>
      <c r="AH62" s="548"/>
      <c r="AI62" s="548"/>
      <c r="AJ62" s="548"/>
      <c r="AK62" s="548"/>
      <c r="AL62" s="548"/>
      <c r="AM62" s="549"/>
      <c r="AN62" s="547">
        <f>AN61+AX61+BH61</f>
        <v>0</v>
      </c>
      <c r="AO62" s="548"/>
      <c r="AP62" s="548"/>
      <c r="AQ62" s="548"/>
      <c r="AR62" s="548"/>
      <c r="AS62" s="548"/>
      <c r="AT62" s="548"/>
      <c r="AU62" s="548"/>
      <c r="AV62" s="548"/>
      <c r="AW62" s="548"/>
      <c r="AX62" s="548"/>
      <c r="AY62" s="548"/>
      <c r="AZ62" s="548"/>
      <c r="BA62" s="548"/>
      <c r="BB62" s="548"/>
      <c r="BC62" s="548"/>
      <c r="BD62" s="548"/>
      <c r="BE62" s="548"/>
      <c r="BF62" s="548"/>
      <c r="BG62" s="548"/>
      <c r="BH62" s="548"/>
      <c r="BI62" s="548"/>
      <c r="BJ62" s="548"/>
      <c r="BK62" s="548"/>
      <c r="BL62" s="548"/>
      <c r="BM62" s="548"/>
      <c r="BN62" s="548"/>
      <c r="BO62" s="548"/>
      <c r="BP62" s="548"/>
      <c r="BQ62" s="549"/>
      <c r="BR62" s="552">
        <f>SUM(E62:BQ62)</f>
        <v>0</v>
      </c>
      <c r="BS62" s="553"/>
      <c r="BT62" s="553"/>
      <c r="BU62" s="553"/>
      <c r="BV62" s="553"/>
      <c r="BW62" s="554"/>
      <c r="BX62" s="41"/>
      <c r="BY62" s="73">
        <f>SUM(BY66:BY77)</f>
        <v>0</v>
      </c>
      <c r="BZ62" s="8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49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</row>
    <row r="63" spans="1:135" s="42" customFormat="1" ht="4.5" customHeight="1">
      <c r="A63" s="308"/>
      <c r="B63" s="74"/>
      <c r="C63" s="74"/>
      <c r="D63" s="74"/>
      <c r="E63" s="68"/>
      <c r="F63" s="68"/>
      <c r="G63" s="68"/>
      <c r="H63" s="68"/>
      <c r="I63" s="74"/>
      <c r="J63" s="68"/>
      <c r="K63" s="68"/>
      <c r="L63" s="68"/>
      <c r="M63" s="68"/>
      <c r="N63" s="74"/>
      <c r="O63" s="68"/>
      <c r="P63" s="68"/>
      <c r="Q63" s="68"/>
      <c r="R63" s="68"/>
      <c r="S63" s="74"/>
      <c r="T63" s="68"/>
      <c r="U63" s="68"/>
      <c r="V63" s="68"/>
      <c r="W63" s="68"/>
      <c r="X63" s="74"/>
      <c r="Y63" s="68"/>
      <c r="Z63" s="68"/>
      <c r="AA63" s="68"/>
      <c r="AB63" s="68"/>
      <c r="AC63" s="74"/>
      <c r="AD63" s="68"/>
      <c r="AE63" s="68"/>
      <c r="AF63" s="68"/>
      <c r="AG63" s="68"/>
      <c r="AH63" s="74"/>
      <c r="AI63" s="68"/>
      <c r="AJ63" s="68"/>
      <c r="AK63" s="68"/>
      <c r="AL63" s="68"/>
      <c r="AM63" s="74"/>
      <c r="AN63" s="68"/>
      <c r="AO63" s="68"/>
      <c r="AP63" s="68"/>
      <c r="AQ63" s="68"/>
      <c r="AR63" s="74"/>
      <c r="AS63" s="68"/>
      <c r="AT63" s="68"/>
      <c r="AU63" s="68"/>
      <c r="AV63" s="68"/>
      <c r="AW63" s="74"/>
      <c r="AX63" s="74"/>
      <c r="AY63" s="74"/>
      <c r="AZ63" s="74"/>
      <c r="BA63" s="74"/>
      <c r="BB63" s="74"/>
      <c r="BC63" s="68"/>
      <c r="BD63" s="68"/>
      <c r="BE63" s="68"/>
      <c r="BF63" s="68"/>
      <c r="BG63" s="74"/>
      <c r="BH63" s="68"/>
      <c r="BI63" s="68"/>
      <c r="BJ63" s="68"/>
      <c r="BK63" s="68"/>
      <c r="BL63" s="298"/>
      <c r="BM63" s="68"/>
      <c r="BN63" s="68"/>
      <c r="BO63" s="68"/>
      <c r="BP63" s="68"/>
      <c r="BQ63" s="74"/>
      <c r="BR63" s="68"/>
      <c r="BS63" s="68"/>
      <c r="BT63" s="68"/>
      <c r="BU63" s="68"/>
      <c r="BV63" s="68"/>
      <c r="BW63" s="75"/>
      <c r="BX63" s="41"/>
      <c r="BY63" s="76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168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</row>
    <row r="64" spans="1:135" s="23" customFormat="1" ht="15" customHeight="1">
      <c r="A64" s="77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633" t="s">
        <v>88</v>
      </c>
      <c r="BS64" s="633"/>
      <c r="BT64" s="633"/>
      <c r="BU64" s="633"/>
      <c r="BV64" s="633"/>
      <c r="BW64" s="633"/>
      <c r="BX64" s="633"/>
      <c r="BY64" s="24"/>
      <c r="BZ64" s="79"/>
      <c r="CA64" s="80"/>
      <c r="CB64" s="324" t="s">
        <v>106</v>
      </c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169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</row>
    <row r="65" spans="1:135" s="23" customFormat="1" ht="27" customHeight="1" thickBot="1">
      <c r="A65" s="77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78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359"/>
      <c r="AX65" s="359"/>
      <c r="AY65" s="359"/>
      <c r="AZ65" s="359"/>
      <c r="BA65" s="359"/>
      <c r="BB65" s="359"/>
      <c r="BC65" s="359"/>
      <c r="BD65" s="359"/>
      <c r="BE65" s="359"/>
      <c r="BF65" s="359"/>
      <c r="BG65" s="359"/>
      <c r="BH65" s="359"/>
      <c r="BI65" s="24"/>
      <c r="BJ65" s="24"/>
      <c r="BK65" s="24"/>
      <c r="BL65" s="78"/>
      <c r="BM65" s="78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79"/>
      <c r="CA65" s="80"/>
      <c r="CB65" s="324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169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</row>
    <row r="66" spans="1:128" s="18" customFormat="1" ht="27.75" customHeight="1">
      <c r="A66" s="309"/>
      <c r="B66" s="302" t="s">
        <v>101</v>
      </c>
      <c r="C66" s="132"/>
      <c r="D66" s="133"/>
      <c r="E66" s="159" t="s">
        <v>102</v>
      </c>
      <c r="F66" s="134"/>
      <c r="G66" s="134"/>
      <c r="H66" s="134"/>
      <c r="I66" s="134"/>
      <c r="J66" s="135"/>
      <c r="K66" s="134"/>
      <c r="L66" s="134"/>
      <c r="M66" s="134"/>
      <c r="N66" s="153"/>
      <c r="O66" s="153"/>
      <c r="P66" s="153"/>
      <c r="Q66" s="153"/>
      <c r="R66" s="153"/>
      <c r="S66" s="154"/>
      <c r="T66" s="165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/>
      <c r="AX66"/>
      <c r="AY66"/>
      <c r="AZ66"/>
      <c r="BA66"/>
      <c r="BB66"/>
      <c r="BC66"/>
      <c r="BD66"/>
      <c r="BE66"/>
      <c r="BF66"/>
      <c r="BG66"/>
      <c r="BH66"/>
      <c r="BI66" s="153"/>
      <c r="BJ66" s="153"/>
      <c r="BK66" s="153"/>
      <c r="BL66" s="646">
        <f>SUM(BM66:BM77)</f>
        <v>0</v>
      </c>
      <c r="BM66" s="650">
        <f>SUM(BY66:BY68)</f>
        <v>0</v>
      </c>
      <c r="BN66" s="624" t="s">
        <v>110</v>
      </c>
      <c r="BO66" s="624"/>
      <c r="BP66" s="624"/>
      <c r="BQ66" s="520"/>
      <c r="BR66" s="634"/>
      <c r="BS66" s="635"/>
      <c r="BT66" s="635"/>
      <c r="BU66" s="635"/>
      <c r="BV66" s="635"/>
      <c r="BW66" s="635"/>
      <c r="BX66" s="636"/>
      <c r="BY66" s="47">
        <f aca="true" t="shared" si="68" ref="BY66:BY82">SUM(BZ66:CV66)</f>
        <v>0</v>
      </c>
      <c r="BZ66" s="91"/>
      <c r="CA66" s="86"/>
      <c r="CB66" s="114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115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</row>
    <row r="67" spans="1:128" s="18" customFormat="1" ht="27.75" customHeight="1">
      <c r="A67" s="309"/>
      <c r="B67" s="136"/>
      <c r="C67" s="136"/>
      <c r="D67" s="137"/>
      <c r="E67" s="160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61"/>
      <c r="T67" s="301" t="s">
        <v>188</v>
      </c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/>
      <c r="AX67"/>
      <c r="AY67"/>
      <c r="AZ67"/>
      <c r="BA67"/>
      <c r="BB67"/>
      <c r="BC67"/>
      <c r="BD67"/>
      <c r="BE67"/>
      <c r="BF67"/>
      <c r="BG67"/>
      <c r="BH67"/>
      <c r="BI67" s="138"/>
      <c r="BJ67" s="138"/>
      <c r="BK67" s="138"/>
      <c r="BL67" s="647"/>
      <c r="BM67" s="649"/>
      <c r="BN67" s="625"/>
      <c r="BO67" s="625"/>
      <c r="BP67" s="625"/>
      <c r="BQ67" s="508"/>
      <c r="BR67" s="622"/>
      <c r="BS67" s="622"/>
      <c r="BT67" s="622"/>
      <c r="BU67" s="622"/>
      <c r="BV67" s="622"/>
      <c r="BW67" s="622"/>
      <c r="BX67" s="623"/>
      <c r="BY67" s="36">
        <f t="shared" si="68"/>
        <v>0</v>
      </c>
      <c r="BZ67" s="104"/>
      <c r="CA67" s="105"/>
      <c r="CB67" s="88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6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</row>
    <row r="68" spans="1:128" s="18" customFormat="1" ht="27.75" customHeight="1" thickBot="1">
      <c r="A68" s="309"/>
      <c r="B68" s="136"/>
      <c r="C68" s="571" t="s">
        <v>104</v>
      </c>
      <c r="D68" s="640"/>
      <c r="E68" s="162" t="s">
        <v>103</v>
      </c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40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/>
      <c r="AX68"/>
      <c r="AY68"/>
      <c r="AZ68"/>
      <c r="BA68"/>
      <c r="BB68"/>
      <c r="BC68"/>
      <c r="BD68"/>
      <c r="BE68"/>
      <c r="BF68"/>
      <c r="BG68"/>
      <c r="BH68"/>
      <c r="BI68" s="139"/>
      <c r="BJ68" s="139"/>
      <c r="BK68" s="139"/>
      <c r="BL68" s="647"/>
      <c r="BM68" s="649"/>
      <c r="BN68" s="626"/>
      <c r="BO68" s="626"/>
      <c r="BP68" s="626"/>
      <c r="BQ68" s="510"/>
      <c r="BR68" s="534"/>
      <c r="BS68" s="534"/>
      <c r="BT68" s="534"/>
      <c r="BU68" s="534"/>
      <c r="BV68" s="534"/>
      <c r="BW68" s="534"/>
      <c r="BX68" s="544"/>
      <c r="BY68" s="48">
        <f t="shared" si="68"/>
        <v>0</v>
      </c>
      <c r="BZ68" s="104"/>
      <c r="CA68" s="105"/>
      <c r="CB68" s="90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6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</row>
    <row r="69" spans="1:128" ht="27.75" customHeight="1">
      <c r="A69" s="305"/>
      <c r="B69" s="141"/>
      <c r="C69" s="141"/>
      <c r="D69" s="142"/>
      <c r="E69" s="16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4"/>
      <c r="T69" s="143"/>
      <c r="U69" s="451" t="s">
        <v>202</v>
      </c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/>
      <c r="AX69"/>
      <c r="AY69"/>
      <c r="AZ69"/>
      <c r="BA69"/>
      <c r="BB69"/>
      <c r="BC69"/>
      <c r="BD69"/>
      <c r="BE69"/>
      <c r="BF69"/>
      <c r="BG69"/>
      <c r="BH69"/>
      <c r="BI69" s="143"/>
      <c r="BJ69" s="143"/>
      <c r="BK69" s="143"/>
      <c r="BL69" s="647"/>
      <c r="BM69" s="649">
        <f>SUM(BY69:BY71)</f>
        <v>0</v>
      </c>
      <c r="BN69" s="624" t="s">
        <v>54</v>
      </c>
      <c r="BO69" s="624"/>
      <c r="BP69" s="624"/>
      <c r="BQ69" s="520"/>
      <c r="BR69" s="630"/>
      <c r="BS69" s="631"/>
      <c r="BT69" s="631"/>
      <c r="BU69" s="631"/>
      <c r="BV69" s="631"/>
      <c r="BW69" s="631"/>
      <c r="BX69" s="632"/>
      <c r="BY69" s="34">
        <f t="shared" si="68"/>
        <v>0</v>
      </c>
      <c r="BZ69" s="91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115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</row>
    <row r="70" spans="1:128" ht="27.75" customHeight="1">
      <c r="A70" s="305"/>
      <c r="B70" s="141"/>
      <c r="C70" s="571"/>
      <c r="D70" s="640"/>
      <c r="E70" s="162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40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/>
      <c r="AX70"/>
      <c r="AY70"/>
      <c r="AZ70"/>
      <c r="BA70"/>
      <c r="BB70"/>
      <c r="BC70"/>
      <c r="BD70"/>
      <c r="BE70"/>
      <c r="BF70"/>
      <c r="BG70"/>
      <c r="BH70"/>
      <c r="BI70" s="139"/>
      <c r="BJ70" s="139"/>
      <c r="BK70" s="139"/>
      <c r="BL70" s="647"/>
      <c r="BM70" s="649"/>
      <c r="BN70" s="625"/>
      <c r="BO70" s="625"/>
      <c r="BP70" s="625"/>
      <c r="BQ70" s="508"/>
      <c r="BR70" s="621"/>
      <c r="BS70" s="622"/>
      <c r="BT70" s="622"/>
      <c r="BU70" s="622"/>
      <c r="BV70" s="622"/>
      <c r="BW70" s="622"/>
      <c r="BX70" s="623"/>
      <c r="BY70" s="34">
        <f t="shared" si="68"/>
        <v>0</v>
      </c>
      <c r="BZ70" s="104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6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</row>
    <row r="71" spans="1:128" ht="27.75" customHeight="1" thickBot="1">
      <c r="A71" s="305"/>
      <c r="B71" s="141"/>
      <c r="C71" s="644" t="s">
        <v>56</v>
      </c>
      <c r="D71" s="645"/>
      <c r="E71" s="164" t="s">
        <v>56</v>
      </c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6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/>
      <c r="AX71"/>
      <c r="AY71"/>
      <c r="AZ71"/>
      <c r="BA71"/>
      <c r="BB71"/>
      <c r="BC71"/>
      <c r="BD71"/>
      <c r="BE71"/>
      <c r="BF71"/>
      <c r="BG71"/>
      <c r="BH71"/>
      <c r="BI71" s="139"/>
      <c r="BJ71" s="139"/>
      <c r="BK71" s="139"/>
      <c r="BL71" s="647"/>
      <c r="BM71" s="649"/>
      <c r="BN71" s="626"/>
      <c r="BO71" s="626"/>
      <c r="BP71" s="626"/>
      <c r="BQ71" s="510"/>
      <c r="BR71" s="619"/>
      <c r="BS71" s="620"/>
      <c r="BT71" s="620"/>
      <c r="BU71" s="620"/>
      <c r="BV71" s="620"/>
      <c r="BW71" s="620"/>
      <c r="BX71" s="570"/>
      <c r="BY71" s="48">
        <f t="shared" si="68"/>
        <v>0</v>
      </c>
      <c r="BZ71" s="116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117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</row>
    <row r="72" spans="1:128" ht="27.75" customHeight="1">
      <c r="A72" s="305"/>
      <c r="C72" s="147" t="s">
        <v>184</v>
      </c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/>
      <c r="AX72"/>
      <c r="AY72"/>
      <c r="AZ72"/>
      <c r="BA72"/>
      <c r="BB72"/>
      <c r="BC72"/>
      <c r="BD72"/>
      <c r="BE72"/>
      <c r="BF72"/>
      <c r="BG72"/>
      <c r="BH72"/>
      <c r="BI72" s="165"/>
      <c r="BJ72" s="165"/>
      <c r="BK72" s="165"/>
      <c r="BL72" s="647"/>
      <c r="BM72" s="649">
        <f>SUM(BY72:BY74)</f>
        <v>0</v>
      </c>
      <c r="BN72" s="624" t="s">
        <v>55</v>
      </c>
      <c r="BO72" s="624"/>
      <c r="BP72" s="624"/>
      <c r="BQ72" s="520"/>
      <c r="BR72" s="630"/>
      <c r="BS72" s="631"/>
      <c r="BT72" s="631"/>
      <c r="BU72" s="631"/>
      <c r="BV72" s="631"/>
      <c r="BW72" s="631"/>
      <c r="BX72" s="632"/>
      <c r="BY72" s="34">
        <f t="shared" si="68"/>
        <v>0</v>
      </c>
      <c r="BZ72" s="104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6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</row>
    <row r="73" spans="1:128" ht="27.75" customHeight="1">
      <c r="A73" s="305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/>
      <c r="AX73"/>
      <c r="AY73"/>
      <c r="AZ73"/>
      <c r="BA73"/>
      <c r="BB73"/>
      <c r="BC73"/>
      <c r="BD73"/>
      <c r="BE73"/>
      <c r="BF73"/>
      <c r="BG73"/>
      <c r="BH73"/>
      <c r="BI73" s="141"/>
      <c r="BJ73" s="141"/>
      <c r="BK73" s="141"/>
      <c r="BL73" s="647"/>
      <c r="BM73" s="649"/>
      <c r="BN73" s="625"/>
      <c r="BO73" s="625"/>
      <c r="BP73" s="625"/>
      <c r="BQ73" s="508"/>
      <c r="BR73" s="621"/>
      <c r="BS73" s="622"/>
      <c r="BT73" s="622"/>
      <c r="BU73" s="622"/>
      <c r="BV73" s="622"/>
      <c r="BW73" s="622"/>
      <c r="BX73" s="623"/>
      <c r="BY73" s="34">
        <f t="shared" si="68"/>
        <v>0</v>
      </c>
      <c r="BZ73" s="104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6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</row>
    <row r="74" spans="1:128" ht="27.75" customHeight="1" thickBot="1">
      <c r="A74" s="305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452" t="s">
        <v>183</v>
      </c>
      <c r="AL74" s="452" t="s">
        <v>187</v>
      </c>
      <c r="AN74" s="141"/>
      <c r="AO74" s="141"/>
      <c r="AP74" s="141"/>
      <c r="AQ74" s="141"/>
      <c r="AR74" s="141"/>
      <c r="AS74" s="141"/>
      <c r="AT74" s="141"/>
      <c r="AU74" s="141"/>
      <c r="AV74" s="141"/>
      <c r="AW74"/>
      <c r="AX74"/>
      <c r="AY74"/>
      <c r="AZ74"/>
      <c r="BA74"/>
      <c r="BB74"/>
      <c r="BC74"/>
      <c r="BD74"/>
      <c r="BE74"/>
      <c r="BF74"/>
      <c r="BG74"/>
      <c r="BH74"/>
      <c r="BI74" s="141"/>
      <c r="BJ74" s="141"/>
      <c r="BK74" s="141"/>
      <c r="BL74" s="647"/>
      <c r="BM74" s="649"/>
      <c r="BN74" s="626"/>
      <c r="BO74" s="626"/>
      <c r="BP74" s="626"/>
      <c r="BQ74" s="510"/>
      <c r="BR74" s="678"/>
      <c r="BS74" s="551"/>
      <c r="BT74" s="551"/>
      <c r="BU74" s="551"/>
      <c r="BV74" s="551"/>
      <c r="BW74" s="551"/>
      <c r="BX74" s="679"/>
      <c r="BY74" s="48">
        <f t="shared" si="68"/>
        <v>0</v>
      </c>
      <c r="BZ74" s="108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109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</row>
    <row r="75" spans="1:128" ht="27.75" customHeight="1">
      <c r="A75" s="305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AL75" s="452" t="s">
        <v>186</v>
      </c>
      <c r="AN75" s="141"/>
      <c r="AO75" s="141"/>
      <c r="AP75" s="141"/>
      <c r="AQ75" s="141"/>
      <c r="AR75" s="141"/>
      <c r="AS75" s="141"/>
      <c r="AT75" s="141"/>
      <c r="AU75" s="141"/>
      <c r="AV75" s="141"/>
      <c r="AW75"/>
      <c r="AX75"/>
      <c r="AY75"/>
      <c r="AZ75"/>
      <c r="BA75"/>
      <c r="BB75"/>
      <c r="BC75"/>
      <c r="BD75"/>
      <c r="BE75"/>
      <c r="BF75"/>
      <c r="BG75"/>
      <c r="BH75"/>
      <c r="BI75" s="141"/>
      <c r="BJ75" s="141"/>
      <c r="BK75" s="141"/>
      <c r="BL75" s="647"/>
      <c r="BM75" s="649">
        <f>SUM(BY75:BY77)</f>
        <v>0</v>
      </c>
      <c r="BN75" s="624" t="s">
        <v>182</v>
      </c>
      <c r="BO75" s="624"/>
      <c r="BP75" s="624"/>
      <c r="BQ75" s="520"/>
      <c r="BR75" s="661"/>
      <c r="BS75" s="662"/>
      <c r="BT75" s="662"/>
      <c r="BU75" s="662"/>
      <c r="BV75" s="662"/>
      <c r="BW75" s="662"/>
      <c r="BX75" s="663"/>
      <c r="BY75" s="209">
        <f t="shared" si="68"/>
        <v>0</v>
      </c>
      <c r="BZ75" s="91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11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</row>
    <row r="76" spans="1:128" ht="27.75" customHeight="1">
      <c r="A76" s="305"/>
      <c r="B76" s="452" t="s">
        <v>189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452" t="s">
        <v>191</v>
      </c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/>
      <c r="AX76"/>
      <c r="AY76"/>
      <c r="AZ76"/>
      <c r="BA76"/>
      <c r="BB76"/>
      <c r="BC76"/>
      <c r="BD76"/>
      <c r="BE76"/>
      <c r="BF76"/>
      <c r="BG76"/>
      <c r="BH76"/>
      <c r="BI76" s="141"/>
      <c r="BJ76" s="141"/>
      <c r="BK76" s="141"/>
      <c r="BL76" s="647"/>
      <c r="BM76" s="649"/>
      <c r="BN76" s="625"/>
      <c r="BO76" s="625"/>
      <c r="BP76" s="625"/>
      <c r="BQ76" s="508"/>
      <c r="BR76" s="664"/>
      <c r="BS76" s="665"/>
      <c r="BT76" s="665"/>
      <c r="BU76" s="665"/>
      <c r="BV76" s="665"/>
      <c r="BW76" s="665"/>
      <c r="BX76" s="484"/>
      <c r="BY76" s="82">
        <f t="shared" si="68"/>
        <v>0</v>
      </c>
      <c r="BZ76" s="92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107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</row>
    <row r="77" spans="1:128" ht="27.75" customHeight="1" thickBot="1">
      <c r="A77" s="305"/>
      <c r="J77" s="141"/>
      <c r="K77" s="141"/>
      <c r="L77" s="141"/>
      <c r="M77" s="452" t="s">
        <v>190</v>
      </c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/>
      <c r="AX77"/>
      <c r="AY77"/>
      <c r="AZ77"/>
      <c r="BA77"/>
      <c r="BB77"/>
      <c r="BC77"/>
      <c r="BD77"/>
      <c r="BE77"/>
      <c r="BF77"/>
      <c r="BG77"/>
      <c r="BH77"/>
      <c r="BI77" s="141"/>
      <c r="BJ77" s="141"/>
      <c r="BK77" s="141"/>
      <c r="BL77" s="648"/>
      <c r="BM77" s="649"/>
      <c r="BN77" s="626"/>
      <c r="BO77" s="626"/>
      <c r="BP77" s="626"/>
      <c r="BQ77" s="510"/>
      <c r="BR77" s="666"/>
      <c r="BS77" s="667"/>
      <c r="BT77" s="667"/>
      <c r="BU77" s="667"/>
      <c r="BV77" s="667"/>
      <c r="BW77" s="667"/>
      <c r="BX77" s="668"/>
      <c r="BY77" s="48">
        <f t="shared" si="68"/>
        <v>0</v>
      </c>
      <c r="BZ77" s="116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117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</row>
    <row r="78" spans="1:128" ht="27.75" customHeight="1" thickBot="1">
      <c r="A78" s="305"/>
      <c r="B78" s="297" t="s">
        <v>148</v>
      </c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613" t="s">
        <v>45</v>
      </c>
      <c r="BO78" s="614"/>
      <c r="BP78" s="614"/>
      <c r="BQ78" s="615"/>
      <c r="BR78" s="616"/>
      <c r="BS78" s="617"/>
      <c r="BT78" s="617"/>
      <c r="BU78" s="617"/>
      <c r="BV78" s="617"/>
      <c r="BW78" s="617"/>
      <c r="BX78" s="618"/>
      <c r="BY78" s="204">
        <f>SUM(BZ78:CV78)</f>
        <v>0</v>
      </c>
      <c r="BZ78" s="207">
        <f>SUM(BZ66:BZ77)</f>
        <v>0</v>
      </c>
      <c r="CA78" s="207">
        <f>SUM(CA66:CA77)</f>
        <v>0</v>
      </c>
      <c r="CB78" s="207">
        <f aca="true" t="shared" si="69" ref="CB78:CV78">SUM(CB66:CB77)</f>
        <v>0</v>
      </c>
      <c r="CC78" s="207">
        <f t="shared" si="69"/>
        <v>0</v>
      </c>
      <c r="CD78" s="207">
        <f t="shared" si="69"/>
        <v>0</v>
      </c>
      <c r="CE78" s="207">
        <f t="shared" si="69"/>
        <v>0</v>
      </c>
      <c r="CF78" s="207">
        <f t="shared" si="69"/>
        <v>0</v>
      </c>
      <c r="CG78" s="207">
        <f t="shared" si="69"/>
        <v>0</v>
      </c>
      <c r="CH78" s="207">
        <f t="shared" si="69"/>
        <v>0</v>
      </c>
      <c r="CI78" s="207">
        <f t="shared" si="69"/>
        <v>0</v>
      </c>
      <c r="CJ78" s="207">
        <f t="shared" si="69"/>
        <v>0</v>
      </c>
      <c r="CK78" s="207">
        <f t="shared" si="69"/>
        <v>0</v>
      </c>
      <c r="CL78" s="207">
        <f t="shared" si="69"/>
        <v>0</v>
      </c>
      <c r="CM78" s="207">
        <f t="shared" si="69"/>
        <v>0</v>
      </c>
      <c r="CN78" s="207">
        <f t="shared" si="69"/>
        <v>0</v>
      </c>
      <c r="CO78" s="207">
        <f t="shared" si="69"/>
        <v>0</v>
      </c>
      <c r="CP78" s="207">
        <f t="shared" si="69"/>
        <v>0</v>
      </c>
      <c r="CQ78" s="207">
        <f t="shared" si="69"/>
        <v>0</v>
      </c>
      <c r="CR78" s="207">
        <f t="shared" si="69"/>
        <v>0</v>
      </c>
      <c r="CS78" s="207">
        <f t="shared" si="69"/>
        <v>0</v>
      </c>
      <c r="CT78" s="207">
        <f t="shared" si="69"/>
        <v>0</v>
      </c>
      <c r="CU78" s="207">
        <f t="shared" si="69"/>
        <v>0</v>
      </c>
      <c r="CV78" s="207">
        <f t="shared" si="69"/>
        <v>0</v>
      </c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</row>
    <row r="79" spans="1:128" ht="27.75" customHeight="1">
      <c r="A79" s="305"/>
      <c r="B79" s="297" t="s">
        <v>112</v>
      </c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L79" s="141"/>
      <c r="BM79" s="141"/>
      <c r="BN79" s="685" t="s">
        <v>131</v>
      </c>
      <c r="BO79" s="686"/>
      <c r="BP79" s="686"/>
      <c r="BQ79" s="686"/>
      <c r="BR79" s="686"/>
      <c r="BS79" s="686"/>
      <c r="BT79" s="686"/>
      <c r="BU79" s="686"/>
      <c r="BV79" s="686"/>
      <c r="BW79" s="686"/>
      <c r="BX79" s="687"/>
      <c r="BY79" s="209">
        <f>SUM(BZ79:CV79)</f>
        <v>0</v>
      </c>
      <c r="BZ79" s="104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6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</row>
    <row r="80" spans="1:128" ht="27.75" customHeight="1">
      <c r="A80" s="305"/>
      <c r="B80" s="5" t="s">
        <v>132</v>
      </c>
      <c r="C80" s="141"/>
      <c r="D80" s="141"/>
      <c r="E80" s="141"/>
      <c r="F80" s="141"/>
      <c r="G80" s="141"/>
      <c r="H80" s="141"/>
      <c r="I80" s="141"/>
      <c r="J80" s="141"/>
      <c r="K80" s="141"/>
      <c r="L80" s="141" t="s">
        <v>146</v>
      </c>
      <c r="M80" s="141" t="s">
        <v>147</v>
      </c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692" t="s">
        <v>76</v>
      </c>
      <c r="BO80" s="693"/>
      <c r="BP80" s="693"/>
      <c r="BQ80" s="693"/>
      <c r="BR80" s="693"/>
      <c r="BS80" s="693"/>
      <c r="BT80" s="693"/>
      <c r="BU80" s="693"/>
      <c r="BV80" s="693"/>
      <c r="BW80" s="693"/>
      <c r="BX80" s="694"/>
      <c r="BY80" s="210">
        <f>SUM(BZ80:CV80)</f>
        <v>0</v>
      </c>
      <c r="BZ80" s="87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107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</row>
    <row r="81" spans="1:128" ht="27.75" customHeight="1">
      <c r="A81" s="305"/>
      <c r="C81" s="141" t="s">
        <v>133</v>
      </c>
      <c r="D81" s="141" t="s">
        <v>134</v>
      </c>
      <c r="E81" s="141" t="s">
        <v>139</v>
      </c>
      <c r="F81" s="141" t="s">
        <v>140</v>
      </c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691" t="s">
        <v>153</v>
      </c>
      <c r="BO81" s="485"/>
      <c r="BP81" s="485"/>
      <c r="BQ81" s="485"/>
      <c r="BR81" s="485"/>
      <c r="BS81" s="485"/>
      <c r="BT81" s="485"/>
      <c r="BU81" s="485"/>
      <c r="BV81" s="485"/>
      <c r="BW81" s="485"/>
      <c r="BX81" s="486"/>
      <c r="BY81" s="323"/>
      <c r="BZ81" s="94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109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</row>
    <row r="82" spans="1:128" ht="27.75" customHeight="1" thickBot="1">
      <c r="A82" s="305"/>
      <c r="C82" s="141" t="s">
        <v>136</v>
      </c>
      <c r="D82" s="141" t="s">
        <v>135</v>
      </c>
      <c r="E82" s="141" t="s">
        <v>141</v>
      </c>
      <c r="F82" s="141" t="s">
        <v>142</v>
      </c>
      <c r="G82" s="141"/>
      <c r="H82" s="141"/>
      <c r="I82" s="141"/>
      <c r="J82" s="141"/>
      <c r="K82" s="141"/>
      <c r="L82" s="336" t="s">
        <v>159</v>
      </c>
      <c r="M82" s="331"/>
      <c r="N82" s="331"/>
      <c r="O82" s="331"/>
      <c r="P82" s="332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688" t="s">
        <v>67</v>
      </c>
      <c r="BO82" s="689"/>
      <c r="BP82" s="689"/>
      <c r="BQ82" s="689"/>
      <c r="BR82" s="689"/>
      <c r="BS82" s="689"/>
      <c r="BT82" s="689"/>
      <c r="BU82" s="689"/>
      <c r="BV82" s="689"/>
      <c r="BW82" s="689"/>
      <c r="BX82" s="690"/>
      <c r="BY82" s="323">
        <f t="shared" si="68"/>
        <v>0</v>
      </c>
      <c r="BZ82" s="94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109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</row>
    <row r="83" spans="1:128" ht="27.75" customHeight="1" thickBot="1">
      <c r="A83" s="305"/>
      <c r="C83" s="141" t="s">
        <v>137</v>
      </c>
      <c r="D83" s="141" t="s">
        <v>138</v>
      </c>
      <c r="E83" s="141" t="s">
        <v>143</v>
      </c>
      <c r="F83" s="141" t="s">
        <v>144</v>
      </c>
      <c r="G83" s="141"/>
      <c r="H83" s="141"/>
      <c r="I83" s="141"/>
      <c r="J83" s="141"/>
      <c r="K83" s="141"/>
      <c r="L83" s="333" t="s">
        <v>160</v>
      </c>
      <c r="M83" s="334"/>
      <c r="N83" s="334"/>
      <c r="O83" s="334"/>
      <c r="P83" s="335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682" t="s">
        <v>157</v>
      </c>
      <c r="BO83" s="683"/>
      <c r="BP83" s="683"/>
      <c r="BQ83" s="683"/>
      <c r="BR83" s="683"/>
      <c r="BS83" s="683"/>
      <c r="BT83" s="683"/>
      <c r="BU83" s="683"/>
      <c r="BV83" s="683"/>
      <c r="BW83" s="683"/>
      <c r="BX83" s="683"/>
      <c r="BY83" s="684"/>
      <c r="BZ83" s="212"/>
      <c r="CA83" s="212"/>
      <c r="CB83" s="212"/>
      <c r="CC83" s="212"/>
      <c r="CD83" s="212"/>
      <c r="CE83" s="212"/>
      <c r="CF83" s="212"/>
      <c r="CG83" s="212"/>
      <c r="CH83" s="212"/>
      <c r="CI83" s="212"/>
      <c r="CJ83" s="212"/>
      <c r="CK83" s="212"/>
      <c r="CL83" s="212"/>
      <c r="CM83" s="212"/>
      <c r="CN83" s="212"/>
      <c r="CO83" s="212"/>
      <c r="CP83" s="212"/>
      <c r="CQ83" s="212"/>
      <c r="CR83" s="212"/>
      <c r="CS83" s="212"/>
      <c r="CT83" s="212"/>
      <c r="CU83" s="212"/>
      <c r="CV83" s="236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</row>
    <row r="84" spans="1:100" ht="177" customHeight="1" thickBot="1">
      <c r="A84" s="311"/>
      <c r="B84" s="312"/>
      <c r="C84" s="148"/>
      <c r="D84" s="148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8"/>
      <c r="BS84" s="148"/>
      <c r="BT84" s="148"/>
      <c r="BU84" s="148"/>
      <c r="BV84" s="148"/>
      <c r="BW84" s="148"/>
      <c r="BX84" s="11"/>
      <c r="BY84" s="330" t="s">
        <v>49</v>
      </c>
      <c r="BZ84" s="118">
        <f>BZ6</f>
        <v>0</v>
      </c>
      <c r="CA84" s="118">
        <f aca="true" t="shared" si="70" ref="CA84:CV84">CA6</f>
        <v>0</v>
      </c>
      <c r="CB84" s="118">
        <f t="shared" si="70"/>
        <v>0</v>
      </c>
      <c r="CC84" s="118">
        <f t="shared" si="70"/>
        <v>0</v>
      </c>
      <c r="CD84" s="118">
        <f t="shared" si="70"/>
        <v>0</v>
      </c>
      <c r="CE84" s="118">
        <f t="shared" si="70"/>
        <v>0</v>
      </c>
      <c r="CF84" s="118">
        <f t="shared" si="70"/>
        <v>0</v>
      </c>
      <c r="CG84" s="118">
        <f t="shared" si="70"/>
        <v>0</v>
      </c>
      <c r="CH84" s="118">
        <f t="shared" si="70"/>
        <v>0</v>
      </c>
      <c r="CI84" s="118">
        <f t="shared" si="70"/>
        <v>0</v>
      </c>
      <c r="CJ84" s="118">
        <f t="shared" si="70"/>
        <v>0</v>
      </c>
      <c r="CK84" s="118">
        <f t="shared" si="70"/>
        <v>0</v>
      </c>
      <c r="CL84" s="118">
        <f t="shared" si="70"/>
        <v>0</v>
      </c>
      <c r="CM84" s="118">
        <f t="shared" si="70"/>
        <v>0</v>
      </c>
      <c r="CN84" s="118">
        <f t="shared" si="70"/>
        <v>0</v>
      </c>
      <c r="CO84" s="118">
        <f t="shared" si="70"/>
        <v>0</v>
      </c>
      <c r="CP84" s="118">
        <f t="shared" si="70"/>
        <v>0</v>
      </c>
      <c r="CQ84" s="118">
        <f t="shared" si="70"/>
        <v>0</v>
      </c>
      <c r="CR84" s="118">
        <f t="shared" si="70"/>
        <v>0</v>
      </c>
      <c r="CS84" s="118">
        <f t="shared" si="70"/>
        <v>0</v>
      </c>
      <c r="CT84" s="118">
        <f t="shared" si="70"/>
        <v>0</v>
      </c>
      <c r="CU84" s="118">
        <f t="shared" si="70"/>
        <v>0</v>
      </c>
      <c r="CV84" s="118">
        <f t="shared" si="70"/>
        <v>0</v>
      </c>
    </row>
    <row r="85" ht="13.5" thickTop="1"/>
  </sheetData>
  <mergeCells count="190">
    <mergeCell ref="BN83:BY83"/>
    <mergeCell ref="BN79:BX79"/>
    <mergeCell ref="BN82:BX82"/>
    <mergeCell ref="BN81:BX81"/>
    <mergeCell ref="BN80:BX80"/>
    <mergeCell ref="AN3:BQ3"/>
    <mergeCell ref="AN5:AW5"/>
    <mergeCell ref="AX5:BG5"/>
    <mergeCell ref="BH5:BQ5"/>
    <mergeCell ref="AN61:AW61"/>
    <mergeCell ref="AX61:BG61"/>
    <mergeCell ref="BC8:BE8"/>
    <mergeCell ref="BC9:BE9"/>
    <mergeCell ref="AX8:AZ8"/>
    <mergeCell ref="AX9:AZ9"/>
    <mergeCell ref="AD8:AF8"/>
    <mergeCell ref="AD9:AF9"/>
    <mergeCell ref="AI8:AK8"/>
    <mergeCell ref="AI9:AK9"/>
    <mergeCell ref="E3:AM3"/>
    <mergeCell ref="E5:N5"/>
    <mergeCell ref="O5:X5"/>
    <mergeCell ref="Y5:AM5"/>
    <mergeCell ref="BR75:BX75"/>
    <mergeCell ref="BR76:BX76"/>
    <mergeCell ref="BR77:BX77"/>
    <mergeCell ref="BM8:BO8"/>
    <mergeCell ref="BM9:BO9"/>
    <mergeCell ref="BR3:BW9"/>
    <mergeCell ref="BR62:BW62"/>
    <mergeCell ref="BM6:BQ6"/>
    <mergeCell ref="BM7:BQ7"/>
    <mergeCell ref="BR74:BX74"/>
    <mergeCell ref="CN6:CN10"/>
    <mergeCell ref="CO6:CO10"/>
    <mergeCell ref="BH9:BJ9"/>
    <mergeCell ref="AN8:AP8"/>
    <mergeCell ref="AN9:AP9"/>
    <mergeCell ref="AS8:AU8"/>
    <mergeCell ref="AS9:AU9"/>
    <mergeCell ref="BH8:BJ8"/>
    <mergeCell ref="AX6:BB6"/>
    <mergeCell ref="AX7:BB7"/>
    <mergeCell ref="CH6:CH10"/>
    <mergeCell ref="CI6:CI10"/>
    <mergeCell ref="CJ6:CJ10"/>
    <mergeCell ref="CK6:CK10"/>
    <mergeCell ref="CV6:CV10"/>
    <mergeCell ref="BY6:BY10"/>
    <mergeCell ref="CP6:CP10"/>
    <mergeCell ref="CQ6:CQ10"/>
    <mergeCell ref="CR6:CR10"/>
    <mergeCell ref="CS6:CS10"/>
    <mergeCell ref="CL6:CL10"/>
    <mergeCell ref="CM6:CM10"/>
    <mergeCell ref="CT6:CT10"/>
    <mergeCell ref="CU6:CU10"/>
    <mergeCell ref="CF6:CF10"/>
    <mergeCell ref="CG6:CG10"/>
    <mergeCell ref="BZ6:BZ10"/>
    <mergeCell ref="CA6:CA10"/>
    <mergeCell ref="CB6:CB10"/>
    <mergeCell ref="CC6:CC10"/>
    <mergeCell ref="CD6:CD10"/>
    <mergeCell ref="CE6:CE10"/>
    <mergeCell ref="BC6:BG6"/>
    <mergeCell ref="BC7:BG7"/>
    <mergeCell ref="BH6:BL6"/>
    <mergeCell ref="BH7:BL7"/>
    <mergeCell ref="AN6:AR6"/>
    <mergeCell ref="AS6:AW6"/>
    <mergeCell ref="AI7:AM7"/>
    <mergeCell ref="AN7:AR7"/>
    <mergeCell ref="AS7:AW7"/>
    <mergeCell ref="AI6:AM6"/>
    <mergeCell ref="AD6:AH6"/>
    <mergeCell ref="T7:X7"/>
    <mergeCell ref="Y7:AC7"/>
    <mergeCell ref="AD7:AH7"/>
    <mergeCell ref="E7:I7"/>
    <mergeCell ref="J7:N7"/>
    <mergeCell ref="O7:S7"/>
    <mergeCell ref="O6:S6"/>
    <mergeCell ref="E6:I6"/>
    <mergeCell ref="E8:G8"/>
    <mergeCell ref="E9:G9"/>
    <mergeCell ref="J8:L8"/>
    <mergeCell ref="J9:L9"/>
    <mergeCell ref="Y8:AA8"/>
    <mergeCell ref="Y9:AA9"/>
    <mergeCell ref="J6:N6"/>
    <mergeCell ref="T6:X6"/>
    <mergeCell ref="Y6:AC6"/>
    <mergeCell ref="O8:Q8"/>
    <mergeCell ref="O9:Q9"/>
    <mergeCell ref="T8:V8"/>
    <mergeCell ref="T9:V9"/>
    <mergeCell ref="C70:D70"/>
    <mergeCell ref="C71:D71"/>
    <mergeCell ref="BL66:BL77"/>
    <mergeCell ref="BN75:BQ77"/>
    <mergeCell ref="BM72:BM74"/>
    <mergeCell ref="BM69:BM71"/>
    <mergeCell ref="BM66:BM68"/>
    <mergeCell ref="BM75:BM77"/>
    <mergeCell ref="C68:D68"/>
    <mergeCell ref="B49:D49"/>
    <mergeCell ref="C57:D57"/>
    <mergeCell ref="B60:B62"/>
    <mergeCell ref="C60:D60"/>
    <mergeCell ref="C59:D59"/>
    <mergeCell ref="C11:D11"/>
    <mergeCell ref="C15:D15"/>
    <mergeCell ref="C12:D12"/>
    <mergeCell ref="C38:D38"/>
    <mergeCell ref="C29:D29"/>
    <mergeCell ref="C35:D35"/>
    <mergeCell ref="C37:D37"/>
    <mergeCell ref="C32:D32"/>
    <mergeCell ref="C33:D33"/>
    <mergeCell ref="C36:D36"/>
    <mergeCell ref="B7:D7"/>
    <mergeCell ref="B3:D3"/>
    <mergeCell ref="B5:D5"/>
    <mergeCell ref="C10:D10"/>
    <mergeCell ref="B6:D6"/>
    <mergeCell ref="B8:D8"/>
    <mergeCell ref="B9:D9"/>
    <mergeCell ref="C20:D20"/>
    <mergeCell ref="BR72:BX72"/>
    <mergeCell ref="BR70:BX70"/>
    <mergeCell ref="BR67:BX67"/>
    <mergeCell ref="BR68:BX68"/>
    <mergeCell ref="C39:D39"/>
    <mergeCell ref="C43:D43"/>
    <mergeCell ref="C44:D44"/>
    <mergeCell ref="C46:D46"/>
    <mergeCell ref="C41:D41"/>
    <mergeCell ref="BH61:BQ61"/>
    <mergeCell ref="C23:D23"/>
    <mergeCell ref="C24:D24"/>
    <mergeCell ref="C13:D13"/>
    <mergeCell ref="C28:D28"/>
    <mergeCell ref="C25:D25"/>
    <mergeCell ref="B27:D27"/>
    <mergeCell ref="C16:D16"/>
    <mergeCell ref="C26:D26"/>
    <mergeCell ref="C19:D19"/>
    <mergeCell ref="E62:AM62"/>
    <mergeCell ref="E61:N61"/>
    <mergeCell ref="O61:X61"/>
    <mergeCell ref="Y61:AM61"/>
    <mergeCell ref="BR69:BX69"/>
    <mergeCell ref="C21:D21"/>
    <mergeCell ref="C22:D22"/>
    <mergeCell ref="C14:D14"/>
    <mergeCell ref="C18:D18"/>
    <mergeCell ref="C55:D55"/>
    <mergeCell ref="C50:D50"/>
    <mergeCell ref="BR64:BX64"/>
    <mergeCell ref="BR66:BX66"/>
    <mergeCell ref="AN62:BQ62"/>
    <mergeCell ref="BN78:BQ78"/>
    <mergeCell ref="BR78:BX78"/>
    <mergeCell ref="C61:D61"/>
    <mergeCell ref="C62:D62"/>
    <mergeCell ref="BR71:BX71"/>
    <mergeCell ref="BR73:BX73"/>
    <mergeCell ref="BN66:BQ68"/>
    <mergeCell ref="BN69:BQ71"/>
    <mergeCell ref="BN72:BQ74"/>
    <mergeCell ref="BR61:BW61"/>
    <mergeCell ref="A11:A26"/>
    <mergeCell ref="A28:A47"/>
    <mergeCell ref="A50:A59"/>
    <mergeCell ref="B48:D48"/>
    <mergeCell ref="C51:D51"/>
    <mergeCell ref="C58:D58"/>
    <mergeCell ref="C53:D53"/>
    <mergeCell ref="C54:D54"/>
    <mergeCell ref="C30:D30"/>
    <mergeCell ref="C17:D17"/>
    <mergeCell ref="C31:D31"/>
    <mergeCell ref="C34:D34"/>
    <mergeCell ref="C47:D47"/>
    <mergeCell ref="C56:D56"/>
    <mergeCell ref="C52:D52"/>
    <mergeCell ref="C45:D45"/>
    <mergeCell ref="C42:D42"/>
    <mergeCell ref="C40:D40"/>
  </mergeCells>
  <conditionalFormatting sqref="BY12:BY59 BY61">
    <cfRule type="cellIs" priority="1" dxfId="0" operator="notEqual" stopIfTrue="1">
      <formula>BW12</formula>
    </cfRule>
    <cfRule type="cellIs" priority="2" dxfId="1" operator="equal" stopIfTrue="1">
      <formula>0</formula>
    </cfRule>
  </conditionalFormatting>
  <conditionalFormatting sqref="BW12:BW26 BW28:BW47">
    <cfRule type="cellIs" priority="3" dxfId="1" operator="equal" stopIfTrue="1">
      <formula>0</formula>
    </cfRule>
    <cfRule type="cellIs" priority="4" dxfId="0" operator="notEqual" stopIfTrue="1">
      <formula>BY12</formula>
    </cfRule>
  </conditionalFormatting>
  <conditionalFormatting sqref="M9:N9 BM6:BM8 AI6:AI8 AD6:AD9 W9:X9 R9:S9 AL9:AM9 E6:E72 AQ9:AR9 AN6:AN65536 BR1:BW5 BZ11:CV65536 BK9:BM9 D10:D59 AW63:BH64 O6:O9 AB9:AC9 AG9:AI9 AS6:AS9 BF9:BG9 BC6:BC9 BP9:BQ9 BO63:BQ74 BN63:BN75 BX1:BX74 BS63:BW74 J6:J9 BI10:BQ60 BL78:BL65536 F10:G47 F1:AM2 H9:I47 BL63:BL65 BY1:BY4 CW1:IV65536 BY67:BY77 BO80:BQ80 J10:S47 U10:X60 P48:S60 B1:B60 BY63:BY65 BM69 BM75:BM65536 BM72 C63:D72 B63:B71 BW10 E1:E4 F48:N60 O48:O61 Z10:AM60 T6:T60 Y6:Y61 AV9:AW9 BA9:BB9 AO1:BQ2 AN1:AN4 AO10:AW60 AX6:AX61 AY10:BG60 BH6:BH61 C1:D2 BM63:BM66 C10:C61 BN78:BN65536 BS78:BX78 BR63:BR78 V74 BI63:BK65536 AX78:BH65536 AW78 AW80:AW65536 BO84:BY65536 AU79:AU65536 BR62:BW62 BY79:BY82 AO63:AT65536 AV63:AV65536 AU63:AU77 BZ1:CV6 BY6 F63:G72 B75:G76 H63:I76 B78:I65536 J63:T65536 U70:U65536 U63:U68 V63:AM73 V76:AM65536 AL74:AL75 BR10:BR61 BS10:BV60">
    <cfRule type="cellIs" priority="5" dxfId="1" operator="equal" stopIfTrue="1">
      <formula>0</formula>
    </cfRule>
  </conditionalFormatting>
  <conditionalFormatting sqref="BY11">
    <cfRule type="cellIs" priority="6" dxfId="0" operator="notEqual" stopIfTrue="1">
      <formula>$BW$11</formula>
    </cfRule>
    <cfRule type="cellIs" priority="7" dxfId="1" operator="equal" stopIfTrue="1">
      <formula>0</formula>
    </cfRule>
  </conditionalFormatting>
  <conditionalFormatting sqref="BW60">
    <cfRule type="cellIs" priority="8" dxfId="1" operator="equal" stopIfTrue="1">
      <formula>0</formula>
    </cfRule>
    <cfRule type="cellIs" priority="9" dxfId="0" operator="notEqual" stopIfTrue="1">
      <formula>$BY$60</formula>
    </cfRule>
  </conditionalFormatting>
  <conditionalFormatting sqref="BY66">
    <cfRule type="cellIs" priority="10" dxfId="0" operator="notEqual" stopIfTrue="1">
      <formula>$BY$62</formula>
    </cfRule>
    <cfRule type="cellIs" priority="11" dxfId="1" operator="equal" stopIfTrue="1">
      <formula>0</formula>
    </cfRule>
  </conditionalFormatting>
  <conditionalFormatting sqref="BL66:BL77">
    <cfRule type="cellIs" priority="12" dxfId="1" operator="equal" stopIfTrue="1">
      <formula>0</formula>
    </cfRule>
    <cfRule type="cellIs" priority="13" dxfId="0" operator="notEqual" stopIfTrue="1">
      <formula>$BW$60</formula>
    </cfRule>
  </conditionalFormatting>
  <conditionalFormatting sqref="BY78">
    <cfRule type="cellIs" priority="14" dxfId="1" operator="equal" stopIfTrue="1">
      <formula>0</formula>
    </cfRule>
    <cfRule type="cellIs" priority="15" dxfId="0" operator="notEqual" stopIfTrue="1">
      <formula>$BL$66</formula>
    </cfRule>
  </conditionalFormatting>
  <conditionalFormatting sqref="BY62">
    <cfRule type="cellIs" priority="16" dxfId="1" operator="equal" stopIfTrue="1">
      <formula>0</formula>
    </cfRule>
    <cfRule type="cellIs" priority="17" dxfId="0" operator="notEqual" stopIfTrue="1">
      <formula>$BY$78</formula>
    </cfRule>
  </conditionalFormatting>
  <conditionalFormatting sqref="BW11">
    <cfRule type="cellIs" priority="18" dxfId="1" operator="equal" stopIfTrue="1">
      <formula>0</formula>
    </cfRule>
    <cfRule type="cellIs" priority="19" dxfId="0" operator="notEqual" stopIfTrue="1">
      <formula>$BY$11</formula>
    </cfRule>
  </conditionalFormatting>
  <conditionalFormatting sqref="BW27">
    <cfRule type="cellIs" priority="20" dxfId="1" operator="equal" stopIfTrue="1">
      <formula>0</formula>
    </cfRule>
    <cfRule type="cellIs" priority="21" dxfId="0" operator="notEqual" stopIfTrue="1">
      <formula>$BY$27</formula>
    </cfRule>
  </conditionalFormatting>
  <conditionalFormatting sqref="BW48">
    <cfRule type="cellIs" priority="22" dxfId="1" operator="equal" stopIfTrue="1">
      <formula>0</formula>
    </cfRule>
    <cfRule type="cellIs" priority="23" dxfId="0" operator="notEqual" stopIfTrue="1">
      <formula>$BY$48</formula>
    </cfRule>
  </conditionalFormatting>
  <conditionalFormatting sqref="BW49:BW59">
    <cfRule type="cellIs" priority="24" dxfId="1" operator="equal" stopIfTrue="1">
      <formula>0</formula>
    </cfRule>
    <cfRule type="cellIs" priority="25" dxfId="0" operator="notEqual" stopIfTrue="1">
      <formula>$BY$49</formula>
    </cfRule>
  </conditionalFormatting>
  <conditionalFormatting sqref="BY60">
    <cfRule type="cellIs" priority="26" dxfId="0" operator="notEqual" stopIfTrue="1">
      <formula>$BY$78</formula>
    </cfRule>
    <cfRule type="cellIs" priority="27" dxfId="1" operator="equal" stopIfTrue="1">
      <formula>0</formula>
    </cfRule>
  </conditionalFormatting>
  <printOptions/>
  <pageMargins left="0.2362204724409449" right="0.31496062992125984" top="0.35433070866141736" bottom="0.5511811023622047" header="0.2755905511811024" footer="0.5118110236220472"/>
  <pageSetup fitToHeight="1" fitToWidth="1" horizontalDpi="300" verticalDpi="300" orientation="landscape" paperSize="9" scale="2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61"/>
  <sheetViews>
    <sheetView zoomScale="50" zoomScaleNormal="50" zoomScaleSheetLayoutView="50" workbookViewId="0" topLeftCell="A19">
      <selection activeCell="AZ43" sqref="AZ43:AZ54"/>
    </sheetView>
  </sheetViews>
  <sheetFormatPr defaultColWidth="9.00390625" defaultRowHeight="12.75"/>
  <cols>
    <col min="1" max="1" width="9.125" style="2" customWidth="1"/>
    <col min="2" max="2" width="5.25390625" style="2" customWidth="1"/>
    <col min="3" max="3" width="6.625" style="2" customWidth="1"/>
    <col min="4" max="4" width="33.375" style="2" customWidth="1"/>
    <col min="5" max="57" width="5.75390625" style="1" customWidth="1"/>
    <col min="58" max="58" width="5.875" style="2" customWidth="1"/>
    <col min="59" max="59" width="8.125" style="2" customWidth="1"/>
    <col min="60" max="61" width="6.125" style="2" customWidth="1"/>
    <col min="62" max="62" width="5.25390625" style="2" customWidth="1"/>
    <col min="63" max="63" width="5.00390625" style="2" customWidth="1"/>
    <col min="64" max="64" width="1.625" style="2" customWidth="1"/>
    <col min="65" max="65" width="14.125" style="2" customWidth="1"/>
    <col min="66" max="70" width="5.875" style="2" customWidth="1"/>
    <col min="71" max="71" width="6.125" style="2" customWidth="1"/>
    <col min="72" max="88" width="5.875" style="2" customWidth="1"/>
    <col min="89" max="116" width="4.875" style="2" customWidth="1"/>
    <col min="117" max="16384" width="9.125" style="2" customWidth="1"/>
  </cols>
  <sheetData>
    <row r="1" spans="89:116" ht="13.5" thickBot="1"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</row>
    <row r="2" spans="1:116" ht="85.5" customHeight="1" thickBot="1" thickTop="1">
      <c r="A2" s="314"/>
      <c r="B2" s="53" t="s">
        <v>205</v>
      </c>
      <c r="C2" s="45"/>
      <c r="D2" s="45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5"/>
      <c r="BG2" s="45"/>
      <c r="BH2" s="45"/>
      <c r="BI2" s="45"/>
      <c r="BJ2" s="45"/>
      <c r="BK2" s="45"/>
      <c r="BL2" s="45"/>
      <c r="BM2" s="321" t="s">
        <v>75</v>
      </c>
      <c r="BN2" s="97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9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</row>
    <row r="3" spans="1:116" ht="24.75" customHeight="1">
      <c r="A3" s="305"/>
      <c r="B3" s="716" t="s">
        <v>50</v>
      </c>
      <c r="C3" s="717"/>
      <c r="D3" s="718"/>
      <c r="E3" s="707" t="s">
        <v>80</v>
      </c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9"/>
      <c r="AG3" s="710" t="s">
        <v>81</v>
      </c>
      <c r="AH3" s="711"/>
      <c r="AI3" s="711"/>
      <c r="AJ3" s="711"/>
      <c r="AK3" s="711"/>
      <c r="AL3" s="711"/>
      <c r="AM3" s="711"/>
      <c r="AN3" s="711"/>
      <c r="AO3" s="711"/>
      <c r="AP3" s="711"/>
      <c r="AQ3" s="711"/>
      <c r="AR3" s="711"/>
      <c r="AS3" s="711"/>
      <c r="AT3" s="711"/>
      <c r="AU3" s="711"/>
      <c r="AV3" s="711"/>
      <c r="AW3" s="711"/>
      <c r="AX3" s="711"/>
      <c r="AY3" s="711"/>
      <c r="AZ3" s="711"/>
      <c r="BA3" s="711"/>
      <c r="BB3" s="711"/>
      <c r="BC3" s="711"/>
      <c r="BD3" s="711"/>
      <c r="BE3" s="712"/>
      <c r="BF3" s="669" t="s">
        <v>126</v>
      </c>
      <c r="BG3" s="670"/>
      <c r="BH3" s="670"/>
      <c r="BI3" s="670"/>
      <c r="BJ3" s="670"/>
      <c r="BK3" s="671"/>
      <c r="BL3" s="58"/>
      <c r="BM3" s="274" t="s">
        <v>46</v>
      </c>
      <c r="BN3" s="101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3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</row>
    <row r="4" spans="1:116" ht="24.75" customHeight="1">
      <c r="A4" s="305"/>
      <c r="B4" s="719"/>
      <c r="C4" s="638"/>
      <c r="D4" s="639"/>
      <c r="E4" s="589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  <c r="U4" s="590"/>
      <c r="V4" s="590"/>
      <c r="W4" s="590"/>
      <c r="X4" s="590"/>
      <c r="Y4" s="590"/>
      <c r="Z4" s="590"/>
      <c r="AA4" s="590"/>
      <c r="AB4" s="590"/>
      <c r="AC4" s="590"/>
      <c r="AD4" s="590"/>
      <c r="AE4" s="590"/>
      <c r="AF4" s="591"/>
      <c r="AG4" s="584"/>
      <c r="AH4" s="585"/>
      <c r="AI4" s="585"/>
      <c r="AJ4" s="585"/>
      <c r="AK4" s="585"/>
      <c r="AL4" s="585"/>
      <c r="AM4" s="585"/>
      <c r="AN4" s="585"/>
      <c r="AO4" s="585"/>
      <c r="AP4" s="585"/>
      <c r="AQ4" s="585"/>
      <c r="AR4" s="585"/>
      <c r="AS4" s="585"/>
      <c r="AT4" s="585"/>
      <c r="AU4" s="585"/>
      <c r="AV4" s="585"/>
      <c r="AW4" s="585"/>
      <c r="AX4" s="585"/>
      <c r="AY4" s="585"/>
      <c r="AZ4" s="585"/>
      <c r="BA4" s="585"/>
      <c r="BB4" s="585"/>
      <c r="BC4" s="585"/>
      <c r="BD4" s="585"/>
      <c r="BE4" s="586"/>
      <c r="BF4" s="672"/>
      <c r="BG4" s="673"/>
      <c r="BH4" s="673"/>
      <c r="BI4" s="673"/>
      <c r="BJ4" s="673"/>
      <c r="BK4" s="674"/>
      <c r="BL4" s="58"/>
      <c r="BM4" s="274" t="s">
        <v>47</v>
      </c>
      <c r="BN4" s="101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3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</row>
    <row r="5" spans="1:116" ht="24.75" customHeight="1">
      <c r="A5" s="305"/>
      <c r="B5" s="720" t="s">
        <v>77</v>
      </c>
      <c r="C5" s="721"/>
      <c r="D5" s="722"/>
      <c r="E5" s="584" t="s">
        <v>78</v>
      </c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713" t="s">
        <v>89</v>
      </c>
      <c r="R5" s="714"/>
      <c r="S5" s="714"/>
      <c r="T5" s="714"/>
      <c r="U5" s="714"/>
      <c r="V5" s="714"/>
      <c r="W5" s="714"/>
      <c r="X5" s="715"/>
      <c r="Y5" s="585" t="s">
        <v>90</v>
      </c>
      <c r="Z5" s="585"/>
      <c r="AA5" s="585"/>
      <c r="AB5" s="585"/>
      <c r="AC5" s="585"/>
      <c r="AD5" s="585"/>
      <c r="AE5" s="585"/>
      <c r="AF5" s="586"/>
      <c r="AG5" s="584" t="s">
        <v>78</v>
      </c>
      <c r="AH5" s="585"/>
      <c r="AI5" s="585"/>
      <c r="AJ5" s="585"/>
      <c r="AK5" s="585"/>
      <c r="AL5" s="585"/>
      <c r="AM5" s="585"/>
      <c r="AN5" s="585"/>
      <c r="AO5" s="585"/>
      <c r="AP5" s="585"/>
      <c r="AQ5" s="584" t="s">
        <v>79</v>
      </c>
      <c r="AR5" s="585"/>
      <c r="AS5" s="585"/>
      <c r="AT5" s="585"/>
      <c r="AU5" s="585"/>
      <c r="AV5" s="585"/>
      <c r="AW5" s="585"/>
      <c r="AX5" s="585"/>
      <c r="AY5" s="585"/>
      <c r="AZ5" s="585"/>
      <c r="BA5" s="585"/>
      <c r="BB5" s="585"/>
      <c r="BC5" s="585"/>
      <c r="BD5" s="585"/>
      <c r="BE5" s="586"/>
      <c r="BF5" s="672"/>
      <c r="BG5" s="673"/>
      <c r="BH5" s="673"/>
      <c r="BI5" s="673"/>
      <c r="BJ5" s="673"/>
      <c r="BK5" s="674"/>
      <c r="BL5" s="58"/>
      <c r="BM5" s="222" t="s">
        <v>175</v>
      </c>
      <c r="BN5" s="223" t="s">
        <v>178</v>
      </c>
      <c r="BO5" s="224" t="s">
        <v>176</v>
      </c>
      <c r="BP5" s="224" t="s">
        <v>176</v>
      </c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5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</row>
    <row r="6" spans="1:116" ht="31.5" customHeight="1">
      <c r="A6" s="305"/>
      <c r="B6" s="720"/>
      <c r="C6" s="721"/>
      <c r="D6" s="722"/>
      <c r="E6" s="584"/>
      <c r="F6" s="585"/>
      <c r="G6" s="585"/>
      <c r="H6" s="586"/>
      <c r="I6" s="584"/>
      <c r="J6" s="585"/>
      <c r="K6" s="585"/>
      <c r="L6" s="586"/>
      <c r="M6" s="584"/>
      <c r="N6" s="585"/>
      <c r="O6" s="585"/>
      <c r="P6" s="586"/>
      <c r="Q6" s="584"/>
      <c r="R6" s="585"/>
      <c r="S6" s="585"/>
      <c r="T6" s="586"/>
      <c r="U6" s="584"/>
      <c r="V6" s="585"/>
      <c r="W6" s="585"/>
      <c r="X6" s="586"/>
      <c r="Y6" s="584"/>
      <c r="Z6" s="585"/>
      <c r="AA6" s="585"/>
      <c r="AB6" s="586"/>
      <c r="AC6" s="584"/>
      <c r="AD6" s="585"/>
      <c r="AE6" s="585"/>
      <c r="AF6" s="586"/>
      <c r="AG6" s="584"/>
      <c r="AH6" s="585"/>
      <c r="AI6" s="585"/>
      <c r="AJ6" s="585"/>
      <c r="AK6" s="586"/>
      <c r="AL6" s="584"/>
      <c r="AM6" s="585"/>
      <c r="AN6" s="585"/>
      <c r="AO6" s="585"/>
      <c r="AP6" s="586"/>
      <c r="AQ6" s="584"/>
      <c r="AR6" s="585"/>
      <c r="AS6" s="585"/>
      <c r="AT6" s="585"/>
      <c r="AU6" s="586"/>
      <c r="AV6" s="584"/>
      <c r="AW6" s="585"/>
      <c r="AX6" s="585"/>
      <c r="AY6" s="585"/>
      <c r="AZ6" s="586"/>
      <c r="BA6" s="584"/>
      <c r="BB6" s="585"/>
      <c r="BC6" s="585"/>
      <c r="BD6" s="585"/>
      <c r="BE6" s="586"/>
      <c r="BF6" s="672"/>
      <c r="BG6" s="673"/>
      <c r="BH6" s="673"/>
      <c r="BI6" s="673"/>
      <c r="BJ6" s="673"/>
      <c r="BK6" s="674"/>
      <c r="BL6" s="58"/>
      <c r="BM6" s="658"/>
      <c r="BN6" s="654"/>
      <c r="BO6" s="516"/>
      <c r="BP6" s="516"/>
      <c r="BQ6" s="516"/>
      <c r="BR6" s="516"/>
      <c r="BS6" s="516"/>
      <c r="BT6" s="516"/>
      <c r="BU6" s="516"/>
      <c r="BV6" s="516"/>
      <c r="BW6" s="516"/>
      <c r="BX6" s="516"/>
      <c r="BY6" s="516"/>
      <c r="BZ6" s="516"/>
      <c r="CA6" s="516"/>
      <c r="CB6" s="516"/>
      <c r="CC6" s="516"/>
      <c r="CD6" s="516"/>
      <c r="CE6" s="516"/>
      <c r="CF6" s="516"/>
      <c r="CG6" s="516"/>
      <c r="CH6" s="516"/>
      <c r="CI6" s="516"/>
      <c r="CJ6" s="655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</row>
    <row r="7" spans="1:116" ht="25.5" customHeight="1" thickBot="1">
      <c r="A7" s="305"/>
      <c r="B7" s="723" t="s">
        <v>63</v>
      </c>
      <c r="C7" s="567"/>
      <c r="D7" s="568"/>
      <c r="E7" s="584"/>
      <c r="F7" s="585"/>
      <c r="G7" s="585"/>
      <c r="H7" s="586"/>
      <c r="I7" s="584"/>
      <c r="J7" s="587"/>
      <c r="K7" s="587"/>
      <c r="L7" s="588"/>
      <c r="M7" s="584"/>
      <c r="N7" s="587"/>
      <c r="O7" s="587"/>
      <c r="P7" s="588"/>
      <c r="Q7" s="584"/>
      <c r="R7" s="587"/>
      <c r="S7" s="587"/>
      <c r="T7" s="588"/>
      <c r="U7" s="584"/>
      <c r="V7" s="587"/>
      <c r="W7" s="587"/>
      <c r="X7" s="588"/>
      <c r="Y7" s="584"/>
      <c r="Z7" s="585"/>
      <c r="AA7" s="585"/>
      <c r="AB7" s="586"/>
      <c r="AC7" s="584"/>
      <c r="AD7" s="585"/>
      <c r="AE7" s="585"/>
      <c r="AF7" s="586"/>
      <c r="AG7" s="584"/>
      <c r="AH7" s="585"/>
      <c r="AI7" s="585"/>
      <c r="AJ7" s="585"/>
      <c r="AK7" s="586"/>
      <c r="AL7" s="584"/>
      <c r="AM7" s="585"/>
      <c r="AN7" s="585"/>
      <c r="AO7" s="585"/>
      <c r="AP7" s="586"/>
      <c r="AQ7" s="584"/>
      <c r="AR7" s="585"/>
      <c r="AS7" s="585"/>
      <c r="AT7" s="585"/>
      <c r="AU7" s="586"/>
      <c r="AV7" s="584"/>
      <c r="AW7" s="585"/>
      <c r="AX7" s="585"/>
      <c r="AY7" s="585"/>
      <c r="AZ7" s="586"/>
      <c r="BA7" s="584"/>
      <c r="BB7" s="585"/>
      <c r="BC7" s="585"/>
      <c r="BD7" s="585"/>
      <c r="BE7" s="586"/>
      <c r="BF7" s="672"/>
      <c r="BG7" s="673"/>
      <c r="BH7" s="673"/>
      <c r="BI7" s="673"/>
      <c r="BJ7" s="673"/>
      <c r="BK7" s="674"/>
      <c r="BL7" s="58"/>
      <c r="BM7" s="659"/>
      <c r="BN7" s="595"/>
      <c r="BO7" s="517"/>
      <c r="BP7" s="517"/>
      <c r="BQ7" s="517"/>
      <c r="BR7" s="517"/>
      <c r="BS7" s="517"/>
      <c r="BT7" s="517"/>
      <c r="BU7" s="517"/>
      <c r="BV7" s="517"/>
      <c r="BW7" s="517"/>
      <c r="BX7" s="517"/>
      <c r="BY7" s="517"/>
      <c r="BZ7" s="517"/>
      <c r="CA7" s="517"/>
      <c r="CB7" s="517"/>
      <c r="CC7" s="517"/>
      <c r="CD7" s="517"/>
      <c r="CE7" s="517"/>
      <c r="CF7" s="517"/>
      <c r="CG7" s="517"/>
      <c r="CH7" s="517"/>
      <c r="CI7" s="517"/>
      <c r="CJ7" s="656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</row>
    <row r="8" spans="1:116" ht="25.5" customHeight="1">
      <c r="A8" s="305"/>
      <c r="B8" s="560" t="s">
        <v>122</v>
      </c>
      <c r="C8" s="561"/>
      <c r="D8" s="562"/>
      <c r="E8" s="651" t="s">
        <v>65</v>
      </c>
      <c r="F8" s="652"/>
      <c r="G8" s="170" t="s">
        <v>61</v>
      </c>
      <c r="H8" s="171" t="s">
        <v>62</v>
      </c>
      <c r="I8" s="651" t="s">
        <v>65</v>
      </c>
      <c r="J8" s="652"/>
      <c r="K8" s="170" t="s">
        <v>61</v>
      </c>
      <c r="L8" s="171" t="s">
        <v>62</v>
      </c>
      <c r="M8" s="651" t="s">
        <v>65</v>
      </c>
      <c r="N8" s="652"/>
      <c r="O8" s="170" t="s">
        <v>61</v>
      </c>
      <c r="P8" s="171" t="s">
        <v>62</v>
      </c>
      <c r="Q8" s="651" t="s">
        <v>65</v>
      </c>
      <c r="R8" s="652"/>
      <c r="S8" s="170" t="s">
        <v>61</v>
      </c>
      <c r="T8" s="171" t="s">
        <v>62</v>
      </c>
      <c r="U8" s="651" t="s">
        <v>65</v>
      </c>
      <c r="V8" s="652"/>
      <c r="W8" s="170" t="s">
        <v>61</v>
      </c>
      <c r="X8" s="171" t="s">
        <v>62</v>
      </c>
      <c r="Y8" s="651" t="s">
        <v>65</v>
      </c>
      <c r="Z8" s="652"/>
      <c r="AA8" s="170" t="s">
        <v>61</v>
      </c>
      <c r="AB8" s="171" t="s">
        <v>62</v>
      </c>
      <c r="AC8" s="651" t="s">
        <v>65</v>
      </c>
      <c r="AD8" s="652"/>
      <c r="AE8" s="170" t="s">
        <v>61</v>
      </c>
      <c r="AF8" s="171" t="s">
        <v>62</v>
      </c>
      <c r="AG8" s="651" t="s">
        <v>65</v>
      </c>
      <c r="AH8" s="652"/>
      <c r="AI8" s="652"/>
      <c r="AJ8" s="170" t="s">
        <v>61</v>
      </c>
      <c r="AK8" s="171" t="s">
        <v>62</v>
      </c>
      <c r="AL8" s="651" t="s">
        <v>65</v>
      </c>
      <c r="AM8" s="652"/>
      <c r="AN8" s="652"/>
      <c r="AO8" s="170" t="s">
        <v>61</v>
      </c>
      <c r="AP8" s="171" t="s">
        <v>62</v>
      </c>
      <c r="AQ8" s="651" t="s">
        <v>65</v>
      </c>
      <c r="AR8" s="652"/>
      <c r="AS8" s="652"/>
      <c r="AT8" s="170" t="s">
        <v>61</v>
      </c>
      <c r="AU8" s="171" t="s">
        <v>62</v>
      </c>
      <c r="AV8" s="651" t="s">
        <v>65</v>
      </c>
      <c r="AW8" s="652"/>
      <c r="AX8" s="652"/>
      <c r="AY8" s="170" t="s">
        <v>61</v>
      </c>
      <c r="AZ8" s="171" t="s">
        <v>62</v>
      </c>
      <c r="BA8" s="651" t="s">
        <v>65</v>
      </c>
      <c r="BB8" s="652"/>
      <c r="BC8" s="652"/>
      <c r="BD8" s="170" t="s">
        <v>61</v>
      </c>
      <c r="BE8" s="171" t="s">
        <v>62</v>
      </c>
      <c r="BF8" s="672"/>
      <c r="BG8" s="673"/>
      <c r="BH8" s="673"/>
      <c r="BI8" s="673"/>
      <c r="BJ8" s="673"/>
      <c r="BK8" s="674"/>
      <c r="BL8" s="58"/>
      <c r="BM8" s="659"/>
      <c r="BN8" s="595"/>
      <c r="BO8" s="517"/>
      <c r="BP8" s="517"/>
      <c r="BQ8" s="517"/>
      <c r="BR8" s="517"/>
      <c r="BS8" s="517"/>
      <c r="BT8" s="517"/>
      <c r="BU8" s="517"/>
      <c r="BV8" s="517"/>
      <c r="BW8" s="517"/>
      <c r="BX8" s="517"/>
      <c r="BY8" s="517"/>
      <c r="BZ8" s="517"/>
      <c r="CA8" s="517"/>
      <c r="CB8" s="517"/>
      <c r="CC8" s="517"/>
      <c r="CD8" s="517"/>
      <c r="CE8" s="517"/>
      <c r="CF8" s="517"/>
      <c r="CG8" s="517"/>
      <c r="CH8" s="517"/>
      <c r="CI8" s="517"/>
      <c r="CJ8" s="656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</row>
    <row r="9" spans="1:116" ht="21.75" customHeight="1" thickBot="1">
      <c r="A9" s="305"/>
      <c r="B9" s="563">
        <f>E9+I9+M9+Q9+U9+Y9+AC9+AG9+AL9+AQ9+AV9+BA9</f>
        <v>0</v>
      </c>
      <c r="C9" s="564"/>
      <c r="D9" s="565"/>
      <c r="E9" s="576">
        <f>G9+H9</f>
        <v>0</v>
      </c>
      <c r="F9" s="577"/>
      <c r="G9" s="172"/>
      <c r="H9" s="173"/>
      <c r="I9" s="576">
        <f>K9+L9</f>
        <v>0</v>
      </c>
      <c r="J9" s="577"/>
      <c r="K9" s="172"/>
      <c r="L9" s="173"/>
      <c r="M9" s="576">
        <f>O9+P9</f>
        <v>0</v>
      </c>
      <c r="N9" s="577"/>
      <c r="O9" s="172"/>
      <c r="P9" s="173"/>
      <c r="Q9" s="576">
        <f>S9+T9</f>
        <v>0</v>
      </c>
      <c r="R9" s="577"/>
      <c r="S9" s="172"/>
      <c r="T9" s="173"/>
      <c r="U9" s="576">
        <f>W9+X9</f>
        <v>0</v>
      </c>
      <c r="V9" s="577"/>
      <c r="W9" s="172"/>
      <c r="X9" s="173"/>
      <c r="Y9" s="576">
        <f>AA9+AB9</f>
        <v>0</v>
      </c>
      <c r="Z9" s="577"/>
      <c r="AA9" s="172"/>
      <c r="AB9" s="173"/>
      <c r="AC9" s="576">
        <f>AE9+AF9</f>
        <v>0</v>
      </c>
      <c r="AD9" s="577"/>
      <c r="AE9" s="172"/>
      <c r="AF9" s="173"/>
      <c r="AG9" s="576">
        <f>AJ9+AK9</f>
        <v>0</v>
      </c>
      <c r="AH9" s="577"/>
      <c r="AI9" s="577"/>
      <c r="AJ9" s="172"/>
      <c r="AK9" s="173"/>
      <c r="AL9" s="576">
        <f>AO9+AP9</f>
        <v>0</v>
      </c>
      <c r="AM9" s="577"/>
      <c r="AN9" s="577"/>
      <c r="AO9" s="172"/>
      <c r="AP9" s="173"/>
      <c r="AQ9" s="576">
        <f>AT9+AU9</f>
        <v>0</v>
      </c>
      <c r="AR9" s="577"/>
      <c r="AS9" s="577"/>
      <c r="AT9" s="172"/>
      <c r="AU9" s="173"/>
      <c r="AV9" s="576">
        <f>AY9+AZ9</f>
        <v>0</v>
      </c>
      <c r="AW9" s="577"/>
      <c r="AX9" s="577"/>
      <c r="AY9" s="172"/>
      <c r="AZ9" s="173"/>
      <c r="BA9" s="576">
        <f>BD9+BE9</f>
        <v>0</v>
      </c>
      <c r="BB9" s="577"/>
      <c r="BC9" s="577"/>
      <c r="BD9" s="172"/>
      <c r="BE9" s="173"/>
      <c r="BF9" s="675"/>
      <c r="BG9" s="676"/>
      <c r="BH9" s="676"/>
      <c r="BI9" s="676"/>
      <c r="BJ9" s="676"/>
      <c r="BK9" s="677"/>
      <c r="BL9" s="58"/>
      <c r="BM9" s="659"/>
      <c r="BN9" s="595"/>
      <c r="BO9" s="517"/>
      <c r="BP9" s="517"/>
      <c r="BQ9" s="517"/>
      <c r="BR9" s="517"/>
      <c r="BS9" s="517"/>
      <c r="BT9" s="517"/>
      <c r="BU9" s="517"/>
      <c r="BV9" s="517"/>
      <c r="BW9" s="517"/>
      <c r="BX9" s="517"/>
      <c r="BY9" s="517"/>
      <c r="BZ9" s="517"/>
      <c r="CA9" s="517"/>
      <c r="CB9" s="517"/>
      <c r="CC9" s="517"/>
      <c r="CD9" s="517"/>
      <c r="CE9" s="517"/>
      <c r="CF9" s="517"/>
      <c r="CG9" s="517"/>
      <c r="CH9" s="517"/>
      <c r="CI9" s="517"/>
      <c r="CJ9" s="656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</row>
    <row r="10" spans="1:116" ht="144.75" customHeight="1" thickBot="1">
      <c r="A10" s="305"/>
      <c r="B10" s="69" t="s">
        <v>51</v>
      </c>
      <c r="C10" s="555"/>
      <c r="D10" s="556"/>
      <c r="E10" s="12" t="s">
        <v>129</v>
      </c>
      <c r="F10" s="38" t="s">
        <v>52</v>
      </c>
      <c r="G10" s="13" t="s">
        <v>48</v>
      </c>
      <c r="H10" s="37" t="s">
        <v>45</v>
      </c>
      <c r="I10" s="12" t="s">
        <v>129</v>
      </c>
      <c r="J10" s="38" t="s">
        <v>52</v>
      </c>
      <c r="K10" s="13" t="s">
        <v>48</v>
      </c>
      <c r="L10" s="14" t="s">
        <v>45</v>
      </c>
      <c r="M10" s="12" t="s">
        <v>129</v>
      </c>
      <c r="N10" s="38" t="s">
        <v>52</v>
      </c>
      <c r="O10" s="13" t="s">
        <v>48</v>
      </c>
      <c r="P10" s="37" t="s">
        <v>45</v>
      </c>
      <c r="Q10" s="12" t="s">
        <v>129</v>
      </c>
      <c r="R10" s="38" t="s">
        <v>52</v>
      </c>
      <c r="S10" s="13" t="s">
        <v>48</v>
      </c>
      <c r="T10" s="14" t="s">
        <v>45</v>
      </c>
      <c r="U10" s="12" t="s">
        <v>129</v>
      </c>
      <c r="V10" s="38" t="s">
        <v>52</v>
      </c>
      <c r="W10" s="13" t="s">
        <v>48</v>
      </c>
      <c r="X10" s="37" t="s">
        <v>45</v>
      </c>
      <c r="Y10" s="12" t="s">
        <v>129</v>
      </c>
      <c r="Z10" s="38" t="s">
        <v>52</v>
      </c>
      <c r="AA10" s="13" t="s">
        <v>48</v>
      </c>
      <c r="AB10" s="14" t="s">
        <v>45</v>
      </c>
      <c r="AC10" s="12" t="s">
        <v>129</v>
      </c>
      <c r="AD10" s="38" t="s">
        <v>52</v>
      </c>
      <c r="AE10" s="13" t="s">
        <v>48</v>
      </c>
      <c r="AF10" s="37" t="s">
        <v>45</v>
      </c>
      <c r="AG10" s="12" t="s">
        <v>129</v>
      </c>
      <c r="AH10" s="38" t="s">
        <v>52</v>
      </c>
      <c r="AI10" s="57" t="s">
        <v>60</v>
      </c>
      <c r="AJ10" s="13" t="s">
        <v>48</v>
      </c>
      <c r="AK10" s="14" t="s">
        <v>45</v>
      </c>
      <c r="AL10" s="12" t="s">
        <v>129</v>
      </c>
      <c r="AM10" s="38" t="s">
        <v>52</v>
      </c>
      <c r="AN10" s="56" t="s">
        <v>60</v>
      </c>
      <c r="AO10" s="13" t="s">
        <v>48</v>
      </c>
      <c r="AP10" s="37" t="s">
        <v>45</v>
      </c>
      <c r="AQ10" s="12" t="s">
        <v>129</v>
      </c>
      <c r="AR10" s="38" t="s">
        <v>52</v>
      </c>
      <c r="AS10" s="57" t="s">
        <v>60</v>
      </c>
      <c r="AT10" s="13" t="s">
        <v>48</v>
      </c>
      <c r="AU10" s="14" t="s">
        <v>45</v>
      </c>
      <c r="AV10" s="12" t="s">
        <v>129</v>
      </c>
      <c r="AW10" s="38" t="s">
        <v>52</v>
      </c>
      <c r="AX10" s="57" t="s">
        <v>60</v>
      </c>
      <c r="AY10" s="13" t="s">
        <v>48</v>
      </c>
      <c r="AZ10" s="14" t="s">
        <v>45</v>
      </c>
      <c r="BA10" s="12" t="s">
        <v>129</v>
      </c>
      <c r="BB10" s="38" t="s">
        <v>52</v>
      </c>
      <c r="BC10" s="56" t="s">
        <v>60</v>
      </c>
      <c r="BD10" s="13" t="s">
        <v>48</v>
      </c>
      <c r="BE10" s="14" t="s">
        <v>45</v>
      </c>
      <c r="BF10" s="12" t="s">
        <v>129</v>
      </c>
      <c r="BG10" s="38" t="s">
        <v>52</v>
      </c>
      <c r="BH10" s="56" t="s">
        <v>60</v>
      </c>
      <c r="BI10" s="13" t="s">
        <v>48</v>
      </c>
      <c r="BJ10" s="235" t="s">
        <v>87</v>
      </c>
      <c r="BK10" s="70" t="s">
        <v>45</v>
      </c>
      <c r="BL10" s="54"/>
      <c r="BM10" s="660"/>
      <c r="BN10" s="596"/>
      <c r="BO10" s="653"/>
      <c r="BP10" s="653"/>
      <c r="BQ10" s="653"/>
      <c r="BR10" s="653"/>
      <c r="BS10" s="653"/>
      <c r="BT10" s="653"/>
      <c r="BU10" s="653"/>
      <c r="BV10" s="653"/>
      <c r="BW10" s="653"/>
      <c r="BX10" s="653"/>
      <c r="BY10" s="653"/>
      <c r="BZ10" s="653"/>
      <c r="CA10" s="653"/>
      <c r="CB10" s="653"/>
      <c r="CC10" s="653"/>
      <c r="CD10" s="653"/>
      <c r="CE10" s="653"/>
      <c r="CF10" s="653"/>
      <c r="CG10" s="653"/>
      <c r="CH10" s="653"/>
      <c r="CI10" s="653"/>
      <c r="CJ10" s="657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</row>
    <row r="11" spans="1:116" s="4" customFormat="1" ht="13.5" customHeight="1">
      <c r="A11" s="724" t="s">
        <v>115</v>
      </c>
      <c r="B11" s="291" t="s">
        <v>0</v>
      </c>
      <c r="C11" s="572"/>
      <c r="D11" s="573"/>
      <c r="E11" s="240"/>
      <c r="F11" s="241"/>
      <c r="G11" s="241"/>
      <c r="H11" s="242">
        <f aca="true" t="shared" si="0" ref="H11:H26">SUM(E11:G11)</f>
        <v>0</v>
      </c>
      <c r="I11" s="243"/>
      <c r="J11" s="244"/>
      <c r="K11" s="244"/>
      <c r="L11" s="242">
        <f aca="true" t="shared" si="1" ref="L11:L26">SUM(I11:K11)</f>
        <v>0</v>
      </c>
      <c r="M11" s="119"/>
      <c r="N11" s="120"/>
      <c r="O11" s="120"/>
      <c r="P11" s="242">
        <f aca="true" t="shared" si="2" ref="P11:P26">SUM(M11:O11)</f>
        <v>0</v>
      </c>
      <c r="Q11" s="119"/>
      <c r="R11" s="120"/>
      <c r="S11" s="120"/>
      <c r="T11" s="242">
        <f aca="true" t="shared" si="3" ref="T11:T26">SUM(Q11:S11)</f>
        <v>0</v>
      </c>
      <c r="U11" s="119"/>
      <c r="V11" s="120"/>
      <c r="W11" s="120"/>
      <c r="X11" s="242">
        <f aca="true" t="shared" si="4" ref="X11:X26">SUM(U11:W11)</f>
        <v>0</v>
      </c>
      <c r="Y11" s="119"/>
      <c r="Z11" s="120"/>
      <c r="AA11" s="120"/>
      <c r="AB11" s="242">
        <f aca="true" t="shared" si="5" ref="AB11:AB26">SUM(Y11:AA11)</f>
        <v>0</v>
      </c>
      <c r="AC11" s="119"/>
      <c r="AD11" s="120"/>
      <c r="AE11" s="120"/>
      <c r="AF11" s="242">
        <f aca="true" t="shared" si="6" ref="AF11:AF26">SUM(AC11:AE11)</f>
        <v>0</v>
      </c>
      <c r="AG11" s="119"/>
      <c r="AH11" s="120"/>
      <c r="AI11" s="120"/>
      <c r="AJ11" s="120"/>
      <c r="AK11" s="242">
        <f aca="true" t="shared" si="7" ref="AK11:AK26">SUM(AG11:AJ11)</f>
        <v>0</v>
      </c>
      <c r="AL11" s="119"/>
      <c r="AM11" s="120"/>
      <c r="AN11" s="120"/>
      <c r="AO11" s="120"/>
      <c r="AP11" s="242">
        <f aca="true" t="shared" si="8" ref="AP11:AP26">SUM(AL11:AO11)</f>
        <v>0</v>
      </c>
      <c r="AQ11" s="119"/>
      <c r="AR11" s="120"/>
      <c r="AS11" s="120"/>
      <c r="AT11" s="120"/>
      <c r="AU11" s="242">
        <f aca="true" t="shared" si="9" ref="AU11:AU26">SUM(AQ11:AT11)</f>
        <v>0</v>
      </c>
      <c r="AV11" s="237"/>
      <c r="AW11" s="120"/>
      <c r="AX11" s="120"/>
      <c r="AY11" s="120"/>
      <c r="AZ11" s="242">
        <f aca="true" t="shared" si="10" ref="AZ11:AZ26">SUM(AV11:AY11)</f>
        <v>0</v>
      </c>
      <c r="BA11" s="119"/>
      <c r="BB11" s="120"/>
      <c r="BC11" s="120"/>
      <c r="BD11" s="121"/>
      <c r="BE11" s="242">
        <f aca="true" t="shared" si="11" ref="BE11:BE26">SUM(BA11:BD11)</f>
        <v>0</v>
      </c>
      <c r="BF11" s="245">
        <f aca="true" t="shared" si="12" ref="BF11:BF26">E11+I11+BA11+M11+Q11+U11+Y11+AC11+AG11+AQ11+AV11+AL11</f>
        <v>0</v>
      </c>
      <c r="BG11" s="246">
        <f aca="true" t="shared" si="13" ref="BG11:BG26">F11+J11+BB11+N11+R11+V11+Z11+AD11+AH11+AR11+AW11+AM11</f>
        <v>0</v>
      </c>
      <c r="BH11" s="246">
        <f>BC11+AI11+AS11+AX11+AN11</f>
        <v>0</v>
      </c>
      <c r="BI11" s="246">
        <f>G11+K11+O11+S11+W11+AA11+AE11+AJ11+AO11+AT11+AY11+BD11</f>
        <v>0</v>
      </c>
      <c r="BJ11" s="247" t="s">
        <v>85</v>
      </c>
      <c r="BK11" s="242">
        <f aca="true" t="shared" si="14" ref="BK11:BK26">SUM(BF11:BH11)</f>
        <v>0</v>
      </c>
      <c r="BL11" s="327"/>
      <c r="BM11" s="249">
        <f aca="true" t="shared" si="15" ref="BM11:BM27">SUM(BN11:CJ11)</f>
        <v>0</v>
      </c>
      <c r="BN11" s="250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251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</row>
    <row r="12" spans="1:116" s="4" customFormat="1" ht="13.5" customHeight="1">
      <c r="A12" s="724"/>
      <c r="B12" s="292" t="s">
        <v>1</v>
      </c>
      <c r="C12" s="529"/>
      <c r="D12" s="530"/>
      <c r="E12" s="243"/>
      <c r="F12" s="244"/>
      <c r="G12" s="244"/>
      <c r="H12" s="248">
        <f t="shared" si="0"/>
        <v>0</v>
      </c>
      <c r="I12" s="243"/>
      <c r="J12" s="244"/>
      <c r="K12" s="244"/>
      <c r="L12" s="248">
        <f t="shared" si="1"/>
        <v>0</v>
      </c>
      <c r="M12" s="122"/>
      <c r="N12" s="123"/>
      <c r="O12" s="123"/>
      <c r="P12" s="248">
        <f t="shared" si="2"/>
        <v>0</v>
      </c>
      <c r="Q12" s="122"/>
      <c r="R12" s="123"/>
      <c r="S12" s="123"/>
      <c r="T12" s="248">
        <f t="shared" si="3"/>
        <v>0</v>
      </c>
      <c r="U12" s="122"/>
      <c r="V12" s="123"/>
      <c r="W12" s="123"/>
      <c r="X12" s="248">
        <f t="shared" si="4"/>
        <v>0</v>
      </c>
      <c r="Y12" s="122"/>
      <c r="Z12" s="123"/>
      <c r="AA12" s="123"/>
      <c r="AB12" s="248">
        <f t="shared" si="5"/>
        <v>0</v>
      </c>
      <c r="AC12" s="122"/>
      <c r="AD12" s="123"/>
      <c r="AE12" s="123"/>
      <c r="AF12" s="248">
        <f t="shared" si="6"/>
        <v>0</v>
      </c>
      <c r="AG12" s="122"/>
      <c r="AH12" s="123"/>
      <c r="AI12" s="123"/>
      <c r="AJ12" s="123"/>
      <c r="AK12" s="248">
        <f t="shared" si="7"/>
        <v>0</v>
      </c>
      <c r="AL12" s="122"/>
      <c r="AM12" s="123"/>
      <c r="AN12" s="123"/>
      <c r="AO12" s="123"/>
      <c r="AP12" s="248">
        <f t="shared" si="8"/>
        <v>0</v>
      </c>
      <c r="AQ12" s="122"/>
      <c r="AR12" s="123"/>
      <c r="AS12" s="123"/>
      <c r="AT12" s="123"/>
      <c r="AU12" s="248">
        <f t="shared" si="9"/>
        <v>0</v>
      </c>
      <c r="AV12" s="238"/>
      <c r="AW12" s="123"/>
      <c r="AX12" s="123"/>
      <c r="AY12" s="123"/>
      <c r="AZ12" s="248">
        <f t="shared" si="10"/>
        <v>0</v>
      </c>
      <c r="BA12" s="122"/>
      <c r="BB12" s="123"/>
      <c r="BC12" s="123"/>
      <c r="BD12" s="124"/>
      <c r="BE12" s="248">
        <f t="shared" si="11"/>
        <v>0</v>
      </c>
      <c r="BF12" s="266">
        <f t="shared" si="12"/>
        <v>0</v>
      </c>
      <c r="BG12" s="267">
        <f t="shared" si="13"/>
        <v>0</v>
      </c>
      <c r="BH12" s="267">
        <f>BC12+AI12+AS12+AX12+AN12</f>
        <v>0</v>
      </c>
      <c r="BI12" s="267">
        <f aca="true" t="shared" si="16" ref="BI12:BI26">G12+K12+O12+S12+W12+AA12+AE12+AJ12+AO12+AT12+AY12+BD12</f>
        <v>0</v>
      </c>
      <c r="BJ12" s="252" t="s">
        <v>85</v>
      </c>
      <c r="BK12" s="248">
        <f t="shared" si="14"/>
        <v>0</v>
      </c>
      <c r="BL12" s="328"/>
      <c r="BM12" s="249">
        <f t="shared" si="15"/>
        <v>0</v>
      </c>
      <c r="BN12" s="238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253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</row>
    <row r="13" spans="1:116" s="4" customFormat="1" ht="13.5" customHeight="1">
      <c r="A13" s="724"/>
      <c r="B13" s="292" t="s">
        <v>2</v>
      </c>
      <c r="C13" s="530"/>
      <c r="D13" s="534"/>
      <c r="E13" s="243"/>
      <c r="F13" s="244"/>
      <c r="G13" s="244"/>
      <c r="H13" s="248">
        <f t="shared" si="0"/>
        <v>0</v>
      </c>
      <c r="I13" s="243"/>
      <c r="J13" s="244"/>
      <c r="K13" s="244"/>
      <c r="L13" s="248">
        <f t="shared" si="1"/>
        <v>0</v>
      </c>
      <c r="M13" s="122"/>
      <c r="N13" s="123"/>
      <c r="O13" s="123"/>
      <c r="P13" s="248">
        <f t="shared" si="2"/>
        <v>0</v>
      </c>
      <c r="Q13" s="122"/>
      <c r="R13" s="123"/>
      <c r="S13" s="123"/>
      <c r="T13" s="248">
        <f t="shared" si="3"/>
        <v>0</v>
      </c>
      <c r="U13" s="122"/>
      <c r="V13" s="123"/>
      <c r="W13" s="123"/>
      <c r="X13" s="248">
        <f t="shared" si="4"/>
        <v>0</v>
      </c>
      <c r="Y13" s="122"/>
      <c r="Z13" s="123"/>
      <c r="AA13" s="123"/>
      <c r="AB13" s="248">
        <f t="shared" si="5"/>
        <v>0</v>
      </c>
      <c r="AC13" s="122"/>
      <c r="AD13" s="123"/>
      <c r="AE13" s="123"/>
      <c r="AF13" s="248">
        <f t="shared" si="6"/>
        <v>0</v>
      </c>
      <c r="AG13" s="122"/>
      <c r="AH13" s="123"/>
      <c r="AI13" s="123"/>
      <c r="AJ13" s="123"/>
      <c r="AK13" s="248">
        <f t="shared" si="7"/>
        <v>0</v>
      </c>
      <c r="AL13" s="122"/>
      <c r="AM13" s="123"/>
      <c r="AN13" s="123"/>
      <c r="AO13" s="123"/>
      <c r="AP13" s="248">
        <f t="shared" si="8"/>
        <v>0</v>
      </c>
      <c r="AQ13" s="122"/>
      <c r="AR13" s="123"/>
      <c r="AS13" s="123"/>
      <c r="AT13" s="123"/>
      <c r="AU13" s="248">
        <f t="shared" si="9"/>
        <v>0</v>
      </c>
      <c r="AV13" s="238"/>
      <c r="AW13" s="123"/>
      <c r="AX13" s="123"/>
      <c r="AY13" s="123"/>
      <c r="AZ13" s="248">
        <f t="shared" si="10"/>
        <v>0</v>
      </c>
      <c r="BA13" s="122"/>
      <c r="BB13" s="123"/>
      <c r="BC13" s="123"/>
      <c r="BD13" s="124"/>
      <c r="BE13" s="248">
        <f t="shared" si="11"/>
        <v>0</v>
      </c>
      <c r="BF13" s="266">
        <f t="shared" si="12"/>
        <v>0</v>
      </c>
      <c r="BG13" s="267">
        <f t="shared" si="13"/>
        <v>0</v>
      </c>
      <c r="BH13" s="267">
        <f aca="true" t="shared" si="17" ref="BH13:BH25">BC13+AI13+AS13+AX13+AN13</f>
        <v>0</v>
      </c>
      <c r="BI13" s="267">
        <f t="shared" si="16"/>
        <v>0</v>
      </c>
      <c r="BJ13" s="252" t="s">
        <v>85</v>
      </c>
      <c r="BK13" s="248">
        <f t="shared" si="14"/>
        <v>0</v>
      </c>
      <c r="BL13" s="328"/>
      <c r="BM13" s="249">
        <f t="shared" si="15"/>
        <v>0</v>
      </c>
      <c r="BN13" s="238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253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</row>
    <row r="14" spans="1:116" s="4" customFormat="1" ht="13.5" customHeight="1">
      <c r="A14" s="724"/>
      <c r="B14" s="292" t="s">
        <v>3</v>
      </c>
      <c r="C14" s="529"/>
      <c r="D14" s="530"/>
      <c r="E14" s="243"/>
      <c r="F14" s="244"/>
      <c r="G14" s="244"/>
      <c r="H14" s="248">
        <f t="shared" si="0"/>
        <v>0</v>
      </c>
      <c r="I14" s="243"/>
      <c r="J14" s="244"/>
      <c r="K14" s="244"/>
      <c r="L14" s="248">
        <f t="shared" si="1"/>
        <v>0</v>
      </c>
      <c r="M14" s="122"/>
      <c r="N14" s="123"/>
      <c r="O14" s="123"/>
      <c r="P14" s="248">
        <f t="shared" si="2"/>
        <v>0</v>
      </c>
      <c r="Q14" s="122"/>
      <c r="R14" s="123"/>
      <c r="S14" s="123"/>
      <c r="T14" s="248">
        <f t="shared" si="3"/>
        <v>0</v>
      </c>
      <c r="U14" s="122"/>
      <c r="V14" s="123"/>
      <c r="W14" s="123"/>
      <c r="X14" s="248">
        <f t="shared" si="4"/>
        <v>0</v>
      </c>
      <c r="Y14" s="122"/>
      <c r="Z14" s="123"/>
      <c r="AA14" s="123"/>
      <c r="AB14" s="248">
        <f t="shared" si="5"/>
        <v>0</v>
      </c>
      <c r="AC14" s="122"/>
      <c r="AD14" s="123"/>
      <c r="AE14" s="123"/>
      <c r="AF14" s="248">
        <f t="shared" si="6"/>
        <v>0</v>
      </c>
      <c r="AG14" s="122"/>
      <c r="AH14" s="123"/>
      <c r="AI14" s="123"/>
      <c r="AJ14" s="123"/>
      <c r="AK14" s="248">
        <f t="shared" si="7"/>
        <v>0</v>
      </c>
      <c r="AL14" s="122"/>
      <c r="AM14" s="123"/>
      <c r="AN14" s="123"/>
      <c r="AO14" s="123"/>
      <c r="AP14" s="248">
        <f t="shared" si="8"/>
        <v>0</v>
      </c>
      <c r="AQ14" s="122"/>
      <c r="AR14" s="123"/>
      <c r="AS14" s="123"/>
      <c r="AT14" s="123"/>
      <c r="AU14" s="248">
        <f t="shared" si="9"/>
        <v>0</v>
      </c>
      <c r="AV14" s="238"/>
      <c r="AW14" s="123"/>
      <c r="AX14" s="123"/>
      <c r="AY14" s="123"/>
      <c r="AZ14" s="248">
        <f t="shared" si="10"/>
        <v>0</v>
      </c>
      <c r="BA14" s="122"/>
      <c r="BB14" s="123"/>
      <c r="BC14" s="123"/>
      <c r="BD14" s="124"/>
      <c r="BE14" s="248">
        <f t="shared" si="11"/>
        <v>0</v>
      </c>
      <c r="BF14" s="266">
        <f t="shared" si="12"/>
        <v>0</v>
      </c>
      <c r="BG14" s="267">
        <f t="shared" si="13"/>
        <v>0</v>
      </c>
      <c r="BH14" s="267">
        <f t="shared" si="17"/>
        <v>0</v>
      </c>
      <c r="BI14" s="267">
        <f t="shared" si="16"/>
        <v>0</v>
      </c>
      <c r="BJ14" s="252" t="s">
        <v>85</v>
      </c>
      <c r="BK14" s="248">
        <f t="shared" si="14"/>
        <v>0</v>
      </c>
      <c r="BL14" s="328"/>
      <c r="BM14" s="249">
        <f t="shared" si="15"/>
        <v>0</v>
      </c>
      <c r="BN14" s="238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253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</row>
    <row r="15" spans="1:116" s="4" customFormat="1" ht="13.5" customHeight="1">
      <c r="A15" s="724"/>
      <c r="B15" s="292" t="s">
        <v>4</v>
      </c>
      <c r="C15" s="530"/>
      <c r="D15" s="534"/>
      <c r="E15" s="243"/>
      <c r="F15" s="244"/>
      <c r="G15" s="244"/>
      <c r="H15" s="248">
        <f t="shared" si="0"/>
        <v>0</v>
      </c>
      <c r="I15" s="243"/>
      <c r="J15" s="244"/>
      <c r="K15" s="244"/>
      <c r="L15" s="248">
        <f t="shared" si="1"/>
        <v>0</v>
      </c>
      <c r="M15" s="122"/>
      <c r="N15" s="123"/>
      <c r="O15" s="123"/>
      <c r="P15" s="248">
        <f t="shared" si="2"/>
        <v>0</v>
      </c>
      <c r="Q15" s="122"/>
      <c r="R15" s="123"/>
      <c r="S15" s="123"/>
      <c r="T15" s="248">
        <f t="shared" si="3"/>
        <v>0</v>
      </c>
      <c r="U15" s="122"/>
      <c r="V15" s="123"/>
      <c r="W15" s="123"/>
      <c r="X15" s="248">
        <f t="shared" si="4"/>
        <v>0</v>
      </c>
      <c r="Y15" s="122"/>
      <c r="Z15" s="123"/>
      <c r="AA15" s="123"/>
      <c r="AB15" s="248">
        <f t="shared" si="5"/>
        <v>0</v>
      </c>
      <c r="AC15" s="122"/>
      <c r="AD15" s="123"/>
      <c r="AE15" s="123"/>
      <c r="AF15" s="248">
        <f t="shared" si="6"/>
        <v>0</v>
      </c>
      <c r="AG15" s="122"/>
      <c r="AH15" s="123"/>
      <c r="AI15" s="123"/>
      <c r="AJ15" s="123"/>
      <c r="AK15" s="248">
        <f t="shared" si="7"/>
        <v>0</v>
      </c>
      <c r="AL15" s="122"/>
      <c r="AM15" s="123"/>
      <c r="AN15" s="123"/>
      <c r="AO15" s="123"/>
      <c r="AP15" s="248">
        <f t="shared" si="8"/>
        <v>0</v>
      </c>
      <c r="AQ15" s="122"/>
      <c r="AR15" s="123"/>
      <c r="AS15" s="123"/>
      <c r="AT15" s="123"/>
      <c r="AU15" s="248">
        <f t="shared" si="9"/>
        <v>0</v>
      </c>
      <c r="AV15" s="238"/>
      <c r="AW15" s="123"/>
      <c r="AX15" s="123"/>
      <c r="AY15" s="123"/>
      <c r="AZ15" s="248">
        <f t="shared" si="10"/>
        <v>0</v>
      </c>
      <c r="BA15" s="122"/>
      <c r="BB15" s="123"/>
      <c r="BC15" s="123"/>
      <c r="BD15" s="124"/>
      <c r="BE15" s="248">
        <f t="shared" si="11"/>
        <v>0</v>
      </c>
      <c r="BF15" s="266">
        <f t="shared" si="12"/>
        <v>0</v>
      </c>
      <c r="BG15" s="267">
        <f t="shared" si="13"/>
        <v>0</v>
      </c>
      <c r="BH15" s="267">
        <f t="shared" si="17"/>
        <v>0</v>
      </c>
      <c r="BI15" s="267">
        <f t="shared" si="16"/>
        <v>0</v>
      </c>
      <c r="BJ15" s="252" t="s">
        <v>85</v>
      </c>
      <c r="BK15" s="248">
        <f t="shared" si="14"/>
        <v>0</v>
      </c>
      <c r="BL15" s="328"/>
      <c r="BM15" s="249">
        <f t="shared" si="15"/>
        <v>0</v>
      </c>
      <c r="BN15" s="238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253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</row>
    <row r="16" spans="1:116" s="4" customFormat="1" ht="13.5" customHeight="1">
      <c r="A16" s="724"/>
      <c r="B16" s="292" t="s">
        <v>5</v>
      </c>
      <c r="C16" s="529"/>
      <c r="D16" s="530"/>
      <c r="E16" s="243"/>
      <c r="F16" s="244"/>
      <c r="G16" s="244"/>
      <c r="H16" s="248">
        <f t="shared" si="0"/>
        <v>0</v>
      </c>
      <c r="I16" s="243"/>
      <c r="J16" s="244"/>
      <c r="K16" s="244"/>
      <c r="L16" s="248">
        <f t="shared" si="1"/>
        <v>0</v>
      </c>
      <c r="M16" s="122"/>
      <c r="N16" s="123"/>
      <c r="O16" s="123"/>
      <c r="P16" s="248">
        <f t="shared" si="2"/>
        <v>0</v>
      </c>
      <c r="Q16" s="122"/>
      <c r="R16" s="123"/>
      <c r="S16" s="123"/>
      <c r="T16" s="248">
        <f t="shared" si="3"/>
        <v>0</v>
      </c>
      <c r="U16" s="122"/>
      <c r="V16" s="123"/>
      <c r="W16" s="123"/>
      <c r="X16" s="248">
        <f t="shared" si="4"/>
        <v>0</v>
      </c>
      <c r="Y16" s="122"/>
      <c r="Z16" s="123"/>
      <c r="AA16" s="123"/>
      <c r="AB16" s="248">
        <f t="shared" si="5"/>
        <v>0</v>
      </c>
      <c r="AC16" s="122"/>
      <c r="AD16" s="123"/>
      <c r="AE16" s="123"/>
      <c r="AF16" s="248">
        <f t="shared" si="6"/>
        <v>0</v>
      </c>
      <c r="AG16" s="122"/>
      <c r="AH16" s="123"/>
      <c r="AI16" s="123"/>
      <c r="AJ16" s="123"/>
      <c r="AK16" s="248">
        <f t="shared" si="7"/>
        <v>0</v>
      </c>
      <c r="AL16" s="122"/>
      <c r="AM16" s="123"/>
      <c r="AN16" s="123"/>
      <c r="AO16" s="123"/>
      <c r="AP16" s="248">
        <f t="shared" si="8"/>
        <v>0</v>
      </c>
      <c r="AQ16" s="122"/>
      <c r="AR16" s="123"/>
      <c r="AS16" s="123"/>
      <c r="AT16" s="123"/>
      <c r="AU16" s="248">
        <f t="shared" si="9"/>
        <v>0</v>
      </c>
      <c r="AV16" s="238"/>
      <c r="AW16" s="123"/>
      <c r="AX16" s="123"/>
      <c r="AY16" s="123"/>
      <c r="AZ16" s="248">
        <f t="shared" si="10"/>
        <v>0</v>
      </c>
      <c r="BA16" s="122"/>
      <c r="BB16" s="123"/>
      <c r="BC16" s="123"/>
      <c r="BD16" s="124"/>
      <c r="BE16" s="248">
        <f t="shared" si="11"/>
        <v>0</v>
      </c>
      <c r="BF16" s="266">
        <f t="shared" si="12"/>
        <v>0</v>
      </c>
      <c r="BG16" s="267">
        <f t="shared" si="13"/>
        <v>0</v>
      </c>
      <c r="BH16" s="267">
        <f t="shared" si="17"/>
        <v>0</v>
      </c>
      <c r="BI16" s="267">
        <f t="shared" si="16"/>
        <v>0</v>
      </c>
      <c r="BJ16" s="252" t="s">
        <v>85</v>
      </c>
      <c r="BK16" s="248">
        <f t="shared" si="14"/>
        <v>0</v>
      </c>
      <c r="BL16" s="328"/>
      <c r="BM16" s="249">
        <f t="shared" si="15"/>
        <v>0</v>
      </c>
      <c r="BN16" s="238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253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</row>
    <row r="17" spans="1:116" s="4" customFormat="1" ht="13.5" customHeight="1">
      <c r="A17" s="724"/>
      <c r="B17" s="292" t="s">
        <v>6</v>
      </c>
      <c r="C17" s="530"/>
      <c r="D17" s="534"/>
      <c r="E17" s="243"/>
      <c r="F17" s="244"/>
      <c r="G17" s="244"/>
      <c r="H17" s="248">
        <f t="shared" si="0"/>
        <v>0</v>
      </c>
      <c r="I17" s="243"/>
      <c r="J17" s="244"/>
      <c r="K17" s="244"/>
      <c r="L17" s="248">
        <f t="shared" si="1"/>
        <v>0</v>
      </c>
      <c r="M17" s="122"/>
      <c r="N17" s="123"/>
      <c r="O17" s="123"/>
      <c r="P17" s="248">
        <f t="shared" si="2"/>
        <v>0</v>
      </c>
      <c r="Q17" s="122"/>
      <c r="R17" s="123"/>
      <c r="S17" s="123"/>
      <c r="T17" s="248">
        <f t="shared" si="3"/>
        <v>0</v>
      </c>
      <c r="U17" s="122"/>
      <c r="V17" s="123"/>
      <c r="W17" s="123"/>
      <c r="X17" s="248">
        <f t="shared" si="4"/>
        <v>0</v>
      </c>
      <c r="Y17" s="122"/>
      <c r="Z17" s="123"/>
      <c r="AA17" s="123"/>
      <c r="AB17" s="248">
        <f t="shared" si="5"/>
        <v>0</v>
      </c>
      <c r="AC17" s="122"/>
      <c r="AD17" s="123"/>
      <c r="AE17" s="123"/>
      <c r="AF17" s="248">
        <f t="shared" si="6"/>
        <v>0</v>
      </c>
      <c r="AG17" s="122"/>
      <c r="AH17" s="123"/>
      <c r="AI17" s="123"/>
      <c r="AJ17" s="123"/>
      <c r="AK17" s="248">
        <f t="shared" si="7"/>
        <v>0</v>
      </c>
      <c r="AL17" s="122"/>
      <c r="AM17" s="123"/>
      <c r="AN17" s="123"/>
      <c r="AO17" s="123"/>
      <c r="AP17" s="248">
        <f t="shared" si="8"/>
        <v>0</v>
      </c>
      <c r="AQ17" s="122"/>
      <c r="AR17" s="123"/>
      <c r="AS17" s="123"/>
      <c r="AT17" s="123"/>
      <c r="AU17" s="248">
        <f t="shared" si="9"/>
        <v>0</v>
      </c>
      <c r="AV17" s="238"/>
      <c r="AW17" s="123"/>
      <c r="AX17" s="123"/>
      <c r="AY17" s="123"/>
      <c r="AZ17" s="248">
        <f t="shared" si="10"/>
        <v>0</v>
      </c>
      <c r="BA17" s="122"/>
      <c r="BB17" s="123"/>
      <c r="BC17" s="123"/>
      <c r="BD17" s="124"/>
      <c r="BE17" s="248">
        <f t="shared" si="11"/>
        <v>0</v>
      </c>
      <c r="BF17" s="266">
        <f t="shared" si="12"/>
        <v>0</v>
      </c>
      <c r="BG17" s="267">
        <f t="shared" si="13"/>
        <v>0</v>
      </c>
      <c r="BH17" s="267">
        <f t="shared" si="17"/>
        <v>0</v>
      </c>
      <c r="BI17" s="267">
        <f t="shared" si="16"/>
        <v>0</v>
      </c>
      <c r="BJ17" s="252" t="s">
        <v>85</v>
      </c>
      <c r="BK17" s="248">
        <f t="shared" si="14"/>
        <v>0</v>
      </c>
      <c r="BL17" s="328"/>
      <c r="BM17" s="249">
        <f t="shared" si="15"/>
        <v>0</v>
      </c>
      <c r="BN17" s="238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253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</row>
    <row r="18" spans="1:116" s="4" customFormat="1" ht="13.5" customHeight="1">
      <c r="A18" s="724"/>
      <c r="B18" s="292" t="s">
        <v>7</v>
      </c>
      <c r="C18" s="530"/>
      <c r="D18" s="544"/>
      <c r="E18" s="243"/>
      <c r="F18" s="244"/>
      <c r="G18" s="244"/>
      <c r="H18" s="248">
        <f t="shared" si="0"/>
        <v>0</v>
      </c>
      <c r="I18" s="243"/>
      <c r="J18" s="244"/>
      <c r="K18" s="244"/>
      <c r="L18" s="248">
        <f t="shared" si="1"/>
        <v>0</v>
      </c>
      <c r="M18" s="122"/>
      <c r="N18" s="123"/>
      <c r="O18" s="123"/>
      <c r="P18" s="248">
        <f t="shared" si="2"/>
        <v>0</v>
      </c>
      <c r="Q18" s="122"/>
      <c r="R18" s="123"/>
      <c r="S18" s="123"/>
      <c r="T18" s="248">
        <f t="shared" si="3"/>
        <v>0</v>
      </c>
      <c r="U18" s="122"/>
      <c r="V18" s="123"/>
      <c r="W18" s="123"/>
      <c r="X18" s="248">
        <f t="shared" si="4"/>
        <v>0</v>
      </c>
      <c r="Y18" s="122"/>
      <c r="Z18" s="123"/>
      <c r="AA18" s="123"/>
      <c r="AB18" s="248">
        <f t="shared" si="5"/>
        <v>0</v>
      </c>
      <c r="AC18" s="122"/>
      <c r="AD18" s="123"/>
      <c r="AE18" s="123"/>
      <c r="AF18" s="248">
        <f t="shared" si="6"/>
        <v>0</v>
      </c>
      <c r="AG18" s="122"/>
      <c r="AH18" s="123"/>
      <c r="AI18" s="123"/>
      <c r="AJ18" s="123"/>
      <c r="AK18" s="248">
        <f t="shared" si="7"/>
        <v>0</v>
      </c>
      <c r="AL18" s="122"/>
      <c r="AM18" s="123"/>
      <c r="AN18" s="123"/>
      <c r="AO18" s="123"/>
      <c r="AP18" s="248">
        <f t="shared" si="8"/>
        <v>0</v>
      </c>
      <c r="AQ18" s="122"/>
      <c r="AR18" s="123"/>
      <c r="AS18" s="123"/>
      <c r="AT18" s="123"/>
      <c r="AU18" s="248">
        <f t="shared" si="9"/>
        <v>0</v>
      </c>
      <c r="AV18" s="238"/>
      <c r="AW18" s="123"/>
      <c r="AX18" s="123"/>
      <c r="AY18" s="123"/>
      <c r="AZ18" s="248">
        <f t="shared" si="10"/>
        <v>0</v>
      </c>
      <c r="BA18" s="122"/>
      <c r="BB18" s="123"/>
      <c r="BC18" s="123"/>
      <c r="BD18" s="124"/>
      <c r="BE18" s="248">
        <f t="shared" si="11"/>
        <v>0</v>
      </c>
      <c r="BF18" s="266">
        <f t="shared" si="12"/>
        <v>0</v>
      </c>
      <c r="BG18" s="267">
        <f t="shared" si="13"/>
        <v>0</v>
      </c>
      <c r="BH18" s="267">
        <f t="shared" si="17"/>
        <v>0</v>
      </c>
      <c r="BI18" s="267">
        <f t="shared" si="16"/>
        <v>0</v>
      </c>
      <c r="BJ18" s="252" t="s">
        <v>85</v>
      </c>
      <c r="BK18" s="248">
        <f t="shared" si="14"/>
        <v>0</v>
      </c>
      <c r="BL18" s="328"/>
      <c r="BM18" s="249">
        <f t="shared" si="15"/>
        <v>0</v>
      </c>
      <c r="BN18" s="238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253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</row>
    <row r="19" spans="1:116" s="4" customFormat="1" ht="13.5" customHeight="1">
      <c r="A19" s="724"/>
      <c r="B19" s="292" t="s">
        <v>8</v>
      </c>
      <c r="C19" s="530"/>
      <c r="D19" s="544"/>
      <c r="E19" s="243"/>
      <c r="F19" s="244"/>
      <c r="G19" s="244"/>
      <c r="H19" s="248">
        <f t="shared" si="0"/>
        <v>0</v>
      </c>
      <c r="I19" s="243"/>
      <c r="J19" s="244"/>
      <c r="K19" s="244"/>
      <c r="L19" s="248">
        <f t="shared" si="1"/>
        <v>0</v>
      </c>
      <c r="M19" s="122"/>
      <c r="N19" s="123"/>
      <c r="O19" s="123"/>
      <c r="P19" s="248">
        <f t="shared" si="2"/>
        <v>0</v>
      </c>
      <c r="Q19" s="122"/>
      <c r="R19" s="123"/>
      <c r="S19" s="123"/>
      <c r="T19" s="248">
        <f t="shared" si="3"/>
        <v>0</v>
      </c>
      <c r="U19" s="122"/>
      <c r="V19" s="123"/>
      <c r="W19" s="123"/>
      <c r="X19" s="248">
        <f t="shared" si="4"/>
        <v>0</v>
      </c>
      <c r="Y19" s="122"/>
      <c r="Z19" s="123"/>
      <c r="AA19" s="123"/>
      <c r="AB19" s="248">
        <f t="shared" si="5"/>
        <v>0</v>
      </c>
      <c r="AC19" s="122"/>
      <c r="AD19" s="123"/>
      <c r="AE19" s="123"/>
      <c r="AF19" s="248">
        <f t="shared" si="6"/>
        <v>0</v>
      </c>
      <c r="AG19" s="122"/>
      <c r="AH19" s="123"/>
      <c r="AI19" s="123"/>
      <c r="AJ19" s="123"/>
      <c r="AK19" s="248">
        <f t="shared" si="7"/>
        <v>0</v>
      </c>
      <c r="AL19" s="122"/>
      <c r="AM19" s="123"/>
      <c r="AN19" s="123"/>
      <c r="AO19" s="123"/>
      <c r="AP19" s="248">
        <f t="shared" si="8"/>
        <v>0</v>
      </c>
      <c r="AQ19" s="122"/>
      <c r="AR19" s="123"/>
      <c r="AS19" s="123"/>
      <c r="AT19" s="123"/>
      <c r="AU19" s="248">
        <f t="shared" si="9"/>
        <v>0</v>
      </c>
      <c r="AV19" s="238"/>
      <c r="AW19" s="123"/>
      <c r="AX19" s="123"/>
      <c r="AY19" s="123"/>
      <c r="AZ19" s="248">
        <f t="shared" si="10"/>
        <v>0</v>
      </c>
      <c r="BA19" s="122"/>
      <c r="BB19" s="123"/>
      <c r="BC19" s="123"/>
      <c r="BD19" s="124"/>
      <c r="BE19" s="248">
        <f t="shared" si="11"/>
        <v>0</v>
      </c>
      <c r="BF19" s="266">
        <f t="shared" si="12"/>
        <v>0</v>
      </c>
      <c r="BG19" s="267">
        <f t="shared" si="13"/>
        <v>0</v>
      </c>
      <c r="BH19" s="267">
        <f t="shared" si="17"/>
        <v>0</v>
      </c>
      <c r="BI19" s="267">
        <f t="shared" si="16"/>
        <v>0</v>
      </c>
      <c r="BJ19" s="252" t="s">
        <v>85</v>
      </c>
      <c r="BK19" s="248">
        <f t="shared" si="14"/>
        <v>0</v>
      </c>
      <c r="BL19" s="328"/>
      <c r="BM19" s="249">
        <f t="shared" si="15"/>
        <v>0</v>
      </c>
      <c r="BN19" s="238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253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</row>
    <row r="20" spans="1:116" s="4" customFormat="1" ht="13.5" customHeight="1">
      <c r="A20" s="724"/>
      <c r="B20" s="292" t="s">
        <v>9</v>
      </c>
      <c r="C20" s="530"/>
      <c r="D20" s="544"/>
      <c r="E20" s="243"/>
      <c r="F20" s="244"/>
      <c r="G20" s="244"/>
      <c r="H20" s="248">
        <f t="shared" si="0"/>
        <v>0</v>
      </c>
      <c r="I20" s="243"/>
      <c r="J20" s="244"/>
      <c r="K20" s="244"/>
      <c r="L20" s="248">
        <f t="shared" si="1"/>
        <v>0</v>
      </c>
      <c r="M20" s="122"/>
      <c r="N20" s="123"/>
      <c r="O20" s="123"/>
      <c r="P20" s="248">
        <f t="shared" si="2"/>
        <v>0</v>
      </c>
      <c r="Q20" s="122"/>
      <c r="R20" s="123"/>
      <c r="S20" s="123"/>
      <c r="T20" s="248">
        <f t="shared" si="3"/>
        <v>0</v>
      </c>
      <c r="U20" s="122"/>
      <c r="V20" s="123"/>
      <c r="W20" s="123"/>
      <c r="X20" s="248">
        <f t="shared" si="4"/>
        <v>0</v>
      </c>
      <c r="Y20" s="122"/>
      <c r="Z20" s="123"/>
      <c r="AA20" s="123"/>
      <c r="AB20" s="248">
        <f t="shared" si="5"/>
        <v>0</v>
      </c>
      <c r="AC20" s="122"/>
      <c r="AD20" s="123"/>
      <c r="AE20" s="123"/>
      <c r="AF20" s="248">
        <f t="shared" si="6"/>
        <v>0</v>
      </c>
      <c r="AG20" s="122"/>
      <c r="AH20" s="123"/>
      <c r="AI20" s="123"/>
      <c r="AJ20" s="123"/>
      <c r="AK20" s="248">
        <f t="shared" si="7"/>
        <v>0</v>
      </c>
      <c r="AL20" s="122"/>
      <c r="AM20" s="123"/>
      <c r="AN20" s="123"/>
      <c r="AO20" s="123"/>
      <c r="AP20" s="248">
        <f t="shared" si="8"/>
        <v>0</v>
      </c>
      <c r="AQ20" s="122"/>
      <c r="AR20" s="123"/>
      <c r="AS20" s="123"/>
      <c r="AT20" s="123"/>
      <c r="AU20" s="248">
        <f t="shared" si="9"/>
        <v>0</v>
      </c>
      <c r="AV20" s="238"/>
      <c r="AW20" s="123"/>
      <c r="AX20" s="123"/>
      <c r="AY20" s="123"/>
      <c r="AZ20" s="248">
        <f t="shared" si="10"/>
        <v>0</v>
      </c>
      <c r="BA20" s="122"/>
      <c r="BB20" s="123"/>
      <c r="BC20" s="123"/>
      <c r="BD20" s="124"/>
      <c r="BE20" s="248">
        <f t="shared" si="11"/>
        <v>0</v>
      </c>
      <c r="BF20" s="266">
        <f t="shared" si="12"/>
        <v>0</v>
      </c>
      <c r="BG20" s="267">
        <f t="shared" si="13"/>
        <v>0</v>
      </c>
      <c r="BH20" s="267">
        <f t="shared" si="17"/>
        <v>0</v>
      </c>
      <c r="BI20" s="267">
        <f t="shared" si="16"/>
        <v>0</v>
      </c>
      <c r="BJ20" s="252" t="s">
        <v>85</v>
      </c>
      <c r="BK20" s="248">
        <f t="shared" si="14"/>
        <v>0</v>
      </c>
      <c r="BL20" s="328"/>
      <c r="BM20" s="249">
        <f t="shared" si="15"/>
        <v>0</v>
      </c>
      <c r="BN20" s="238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253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</row>
    <row r="21" spans="1:116" s="4" customFormat="1" ht="13.5" customHeight="1">
      <c r="A21" s="724"/>
      <c r="B21" s="292" t="s">
        <v>10</v>
      </c>
      <c r="C21" s="530"/>
      <c r="D21" s="544"/>
      <c r="E21" s="243"/>
      <c r="F21" s="244"/>
      <c r="G21" s="244"/>
      <c r="H21" s="248">
        <f t="shared" si="0"/>
        <v>0</v>
      </c>
      <c r="I21" s="243"/>
      <c r="J21" s="244"/>
      <c r="K21" s="244"/>
      <c r="L21" s="248">
        <f t="shared" si="1"/>
        <v>0</v>
      </c>
      <c r="M21" s="122"/>
      <c r="N21" s="123"/>
      <c r="O21" s="123"/>
      <c r="P21" s="248">
        <f t="shared" si="2"/>
        <v>0</v>
      </c>
      <c r="Q21" s="122"/>
      <c r="R21" s="123"/>
      <c r="S21" s="123"/>
      <c r="T21" s="248">
        <f t="shared" si="3"/>
        <v>0</v>
      </c>
      <c r="U21" s="122"/>
      <c r="V21" s="123"/>
      <c r="W21" s="123"/>
      <c r="X21" s="248">
        <f t="shared" si="4"/>
        <v>0</v>
      </c>
      <c r="Y21" s="122"/>
      <c r="Z21" s="123"/>
      <c r="AA21" s="123"/>
      <c r="AB21" s="248">
        <f t="shared" si="5"/>
        <v>0</v>
      </c>
      <c r="AC21" s="122"/>
      <c r="AD21" s="123"/>
      <c r="AE21" s="123"/>
      <c r="AF21" s="248">
        <f t="shared" si="6"/>
        <v>0</v>
      </c>
      <c r="AG21" s="122"/>
      <c r="AH21" s="123"/>
      <c r="AI21" s="123"/>
      <c r="AJ21" s="123"/>
      <c r="AK21" s="248">
        <f t="shared" si="7"/>
        <v>0</v>
      </c>
      <c r="AL21" s="122"/>
      <c r="AM21" s="123"/>
      <c r="AN21" s="123"/>
      <c r="AO21" s="123"/>
      <c r="AP21" s="248">
        <f t="shared" si="8"/>
        <v>0</v>
      </c>
      <c r="AQ21" s="122"/>
      <c r="AR21" s="123"/>
      <c r="AS21" s="123"/>
      <c r="AT21" s="123"/>
      <c r="AU21" s="248">
        <f t="shared" si="9"/>
        <v>0</v>
      </c>
      <c r="AV21" s="238"/>
      <c r="AW21" s="123"/>
      <c r="AX21" s="123"/>
      <c r="AY21" s="123"/>
      <c r="AZ21" s="248">
        <f t="shared" si="10"/>
        <v>0</v>
      </c>
      <c r="BA21" s="122"/>
      <c r="BB21" s="123"/>
      <c r="BC21" s="123"/>
      <c r="BD21" s="124"/>
      <c r="BE21" s="248">
        <f t="shared" si="11"/>
        <v>0</v>
      </c>
      <c r="BF21" s="266">
        <f t="shared" si="12"/>
        <v>0</v>
      </c>
      <c r="BG21" s="267">
        <f t="shared" si="13"/>
        <v>0</v>
      </c>
      <c r="BH21" s="267">
        <f t="shared" si="17"/>
        <v>0</v>
      </c>
      <c r="BI21" s="267">
        <f t="shared" si="16"/>
        <v>0</v>
      </c>
      <c r="BJ21" s="252" t="s">
        <v>85</v>
      </c>
      <c r="BK21" s="248">
        <f t="shared" si="14"/>
        <v>0</v>
      </c>
      <c r="BL21" s="328"/>
      <c r="BM21" s="249">
        <f t="shared" si="15"/>
        <v>0</v>
      </c>
      <c r="BN21" s="238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253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</row>
    <row r="22" spans="1:116" s="4" customFormat="1" ht="13.5" customHeight="1">
      <c r="A22" s="724"/>
      <c r="B22" s="292" t="s">
        <v>11</v>
      </c>
      <c r="C22" s="530"/>
      <c r="D22" s="544"/>
      <c r="E22" s="243"/>
      <c r="F22" s="244"/>
      <c r="G22" s="244"/>
      <c r="H22" s="248">
        <f t="shared" si="0"/>
        <v>0</v>
      </c>
      <c r="I22" s="243"/>
      <c r="J22" s="244"/>
      <c r="K22" s="244"/>
      <c r="L22" s="248">
        <f t="shared" si="1"/>
        <v>0</v>
      </c>
      <c r="M22" s="122"/>
      <c r="N22" s="123"/>
      <c r="O22" s="123"/>
      <c r="P22" s="248">
        <f t="shared" si="2"/>
        <v>0</v>
      </c>
      <c r="Q22" s="122"/>
      <c r="R22" s="123"/>
      <c r="S22" s="123"/>
      <c r="T22" s="248">
        <f t="shared" si="3"/>
        <v>0</v>
      </c>
      <c r="U22" s="122"/>
      <c r="V22" s="123"/>
      <c r="W22" s="123"/>
      <c r="X22" s="248">
        <f t="shared" si="4"/>
        <v>0</v>
      </c>
      <c r="Y22" s="122"/>
      <c r="Z22" s="123"/>
      <c r="AA22" s="123"/>
      <c r="AB22" s="248">
        <f t="shared" si="5"/>
        <v>0</v>
      </c>
      <c r="AC22" s="122"/>
      <c r="AD22" s="123"/>
      <c r="AE22" s="123"/>
      <c r="AF22" s="248">
        <f t="shared" si="6"/>
        <v>0</v>
      </c>
      <c r="AG22" s="122"/>
      <c r="AH22" s="123"/>
      <c r="AI22" s="123"/>
      <c r="AJ22" s="123"/>
      <c r="AK22" s="248">
        <f t="shared" si="7"/>
        <v>0</v>
      </c>
      <c r="AL22" s="122"/>
      <c r="AM22" s="123"/>
      <c r="AN22" s="123"/>
      <c r="AO22" s="123"/>
      <c r="AP22" s="248">
        <f t="shared" si="8"/>
        <v>0</v>
      </c>
      <c r="AQ22" s="122"/>
      <c r="AR22" s="123"/>
      <c r="AS22" s="123"/>
      <c r="AT22" s="123"/>
      <c r="AU22" s="248">
        <f t="shared" si="9"/>
        <v>0</v>
      </c>
      <c r="AV22" s="238"/>
      <c r="AW22" s="123"/>
      <c r="AX22" s="123"/>
      <c r="AY22" s="123"/>
      <c r="AZ22" s="248">
        <f t="shared" si="10"/>
        <v>0</v>
      </c>
      <c r="BA22" s="122"/>
      <c r="BB22" s="123"/>
      <c r="BC22" s="123"/>
      <c r="BD22" s="124"/>
      <c r="BE22" s="248">
        <f t="shared" si="11"/>
        <v>0</v>
      </c>
      <c r="BF22" s="266">
        <f t="shared" si="12"/>
        <v>0</v>
      </c>
      <c r="BG22" s="267">
        <f t="shared" si="13"/>
        <v>0</v>
      </c>
      <c r="BH22" s="267">
        <f t="shared" si="17"/>
        <v>0</v>
      </c>
      <c r="BI22" s="267">
        <f t="shared" si="16"/>
        <v>0</v>
      </c>
      <c r="BJ22" s="252" t="s">
        <v>85</v>
      </c>
      <c r="BK22" s="248">
        <f t="shared" si="14"/>
        <v>0</v>
      </c>
      <c r="BL22" s="328"/>
      <c r="BM22" s="249">
        <f t="shared" si="15"/>
        <v>0</v>
      </c>
      <c r="BN22" s="238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253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</row>
    <row r="23" spans="1:116" s="4" customFormat="1" ht="13.5" customHeight="1">
      <c r="A23" s="724"/>
      <c r="B23" s="292" t="s">
        <v>12</v>
      </c>
      <c r="C23" s="530"/>
      <c r="D23" s="544"/>
      <c r="E23" s="243"/>
      <c r="F23" s="244"/>
      <c r="G23" s="244"/>
      <c r="H23" s="248">
        <f t="shared" si="0"/>
        <v>0</v>
      </c>
      <c r="I23" s="243"/>
      <c r="J23" s="244"/>
      <c r="K23" s="244"/>
      <c r="L23" s="248">
        <f t="shared" si="1"/>
        <v>0</v>
      </c>
      <c r="M23" s="122"/>
      <c r="N23" s="123"/>
      <c r="O23" s="123"/>
      <c r="P23" s="248">
        <f t="shared" si="2"/>
        <v>0</v>
      </c>
      <c r="Q23" s="122"/>
      <c r="R23" s="123"/>
      <c r="S23" s="123"/>
      <c r="T23" s="248">
        <f t="shared" si="3"/>
        <v>0</v>
      </c>
      <c r="U23" s="122"/>
      <c r="V23" s="123"/>
      <c r="W23" s="123"/>
      <c r="X23" s="248">
        <f t="shared" si="4"/>
        <v>0</v>
      </c>
      <c r="Y23" s="122"/>
      <c r="Z23" s="123"/>
      <c r="AA23" s="123"/>
      <c r="AB23" s="248">
        <f t="shared" si="5"/>
        <v>0</v>
      </c>
      <c r="AC23" s="122"/>
      <c r="AD23" s="123"/>
      <c r="AE23" s="123"/>
      <c r="AF23" s="248">
        <f t="shared" si="6"/>
        <v>0</v>
      </c>
      <c r="AG23" s="122"/>
      <c r="AH23" s="123"/>
      <c r="AI23" s="123"/>
      <c r="AJ23" s="123"/>
      <c r="AK23" s="248">
        <f t="shared" si="7"/>
        <v>0</v>
      </c>
      <c r="AL23" s="122"/>
      <c r="AM23" s="123"/>
      <c r="AN23" s="123"/>
      <c r="AO23" s="123"/>
      <c r="AP23" s="248">
        <f t="shared" si="8"/>
        <v>0</v>
      </c>
      <c r="AQ23" s="122"/>
      <c r="AR23" s="123"/>
      <c r="AS23" s="123"/>
      <c r="AT23" s="123"/>
      <c r="AU23" s="248">
        <f t="shared" si="9"/>
        <v>0</v>
      </c>
      <c r="AV23" s="238"/>
      <c r="AW23" s="123"/>
      <c r="AX23" s="123"/>
      <c r="AY23" s="123"/>
      <c r="AZ23" s="248">
        <f t="shared" si="10"/>
        <v>0</v>
      </c>
      <c r="BA23" s="122"/>
      <c r="BB23" s="123"/>
      <c r="BC23" s="123"/>
      <c r="BD23" s="124"/>
      <c r="BE23" s="248">
        <f t="shared" si="11"/>
        <v>0</v>
      </c>
      <c r="BF23" s="266">
        <f t="shared" si="12"/>
        <v>0</v>
      </c>
      <c r="BG23" s="267">
        <f t="shared" si="13"/>
        <v>0</v>
      </c>
      <c r="BH23" s="267">
        <f t="shared" si="17"/>
        <v>0</v>
      </c>
      <c r="BI23" s="267">
        <f t="shared" si="16"/>
        <v>0</v>
      </c>
      <c r="BJ23" s="252" t="s">
        <v>85</v>
      </c>
      <c r="BK23" s="248">
        <f t="shared" si="14"/>
        <v>0</v>
      </c>
      <c r="BL23" s="328"/>
      <c r="BM23" s="249">
        <f t="shared" si="15"/>
        <v>0</v>
      </c>
      <c r="BN23" s="238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253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</row>
    <row r="24" spans="1:116" s="4" customFormat="1" ht="13.5" customHeight="1">
      <c r="A24" s="724"/>
      <c r="B24" s="292" t="s">
        <v>13</v>
      </c>
      <c r="C24" s="530"/>
      <c r="D24" s="544"/>
      <c r="E24" s="243"/>
      <c r="F24" s="244"/>
      <c r="G24" s="244"/>
      <c r="H24" s="248">
        <f t="shared" si="0"/>
        <v>0</v>
      </c>
      <c r="I24" s="243"/>
      <c r="J24" s="244"/>
      <c r="K24" s="244"/>
      <c r="L24" s="248">
        <f t="shared" si="1"/>
        <v>0</v>
      </c>
      <c r="M24" s="122"/>
      <c r="N24" s="123"/>
      <c r="O24" s="123"/>
      <c r="P24" s="248">
        <f t="shared" si="2"/>
        <v>0</v>
      </c>
      <c r="Q24" s="122"/>
      <c r="R24" s="123"/>
      <c r="S24" s="123"/>
      <c r="T24" s="248">
        <f t="shared" si="3"/>
        <v>0</v>
      </c>
      <c r="U24" s="122"/>
      <c r="V24" s="123"/>
      <c r="W24" s="123"/>
      <c r="X24" s="248">
        <f t="shared" si="4"/>
        <v>0</v>
      </c>
      <c r="Y24" s="122"/>
      <c r="Z24" s="123"/>
      <c r="AA24" s="123"/>
      <c r="AB24" s="248">
        <f t="shared" si="5"/>
        <v>0</v>
      </c>
      <c r="AC24" s="122"/>
      <c r="AD24" s="123"/>
      <c r="AE24" s="123"/>
      <c r="AF24" s="248">
        <f t="shared" si="6"/>
        <v>0</v>
      </c>
      <c r="AG24" s="122"/>
      <c r="AH24" s="123"/>
      <c r="AI24" s="123"/>
      <c r="AJ24" s="123"/>
      <c r="AK24" s="248">
        <f t="shared" si="7"/>
        <v>0</v>
      </c>
      <c r="AL24" s="122"/>
      <c r="AM24" s="123"/>
      <c r="AN24" s="123"/>
      <c r="AO24" s="123"/>
      <c r="AP24" s="248">
        <f t="shared" si="8"/>
        <v>0</v>
      </c>
      <c r="AQ24" s="122"/>
      <c r="AR24" s="123"/>
      <c r="AS24" s="123"/>
      <c r="AT24" s="123"/>
      <c r="AU24" s="248">
        <f t="shared" si="9"/>
        <v>0</v>
      </c>
      <c r="AV24" s="238"/>
      <c r="AW24" s="123"/>
      <c r="AX24" s="123"/>
      <c r="AY24" s="123"/>
      <c r="AZ24" s="248">
        <f t="shared" si="10"/>
        <v>0</v>
      </c>
      <c r="BA24" s="122"/>
      <c r="BB24" s="123"/>
      <c r="BC24" s="123"/>
      <c r="BD24" s="124"/>
      <c r="BE24" s="248">
        <f t="shared" si="11"/>
        <v>0</v>
      </c>
      <c r="BF24" s="266">
        <f t="shared" si="12"/>
        <v>0</v>
      </c>
      <c r="BG24" s="267">
        <f t="shared" si="13"/>
        <v>0</v>
      </c>
      <c r="BH24" s="267">
        <f t="shared" si="17"/>
        <v>0</v>
      </c>
      <c r="BI24" s="267">
        <f t="shared" si="16"/>
        <v>0</v>
      </c>
      <c r="BJ24" s="252" t="s">
        <v>85</v>
      </c>
      <c r="BK24" s="248">
        <f t="shared" si="14"/>
        <v>0</v>
      </c>
      <c r="BL24" s="328"/>
      <c r="BM24" s="249">
        <f t="shared" si="15"/>
        <v>0</v>
      </c>
      <c r="BN24" s="238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253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</row>
    <row r="25" spans="1:116" s="4" customFormat="1" ht="13.5" customHeight="1">
      <c r="A25" s="724"/>
      <c r="B25" s="292" t="s">
        <v>14</v>
      </c>
      <c r="C25" s="530"/>
      <c r="D25" s="544"/>
      <c r="E25" s="243"/>
      <c r="F25" s="244"/>
      <c r="G25" s="244"/>
      <c r="H25" s="248">
        <f t="shared" si="0"/>
        <v>0</v>
      </c>
      <c r="I25" s="243"/>
      <c r="J25" s="244"/>
      <c r="K25" s="244"/>
      <c r="L25" s="248">
        <f t="shared" si="1"/>
        <v>0</v>
      </c>
      <c r="M25" s="122"/>
      <c r="N25" s="123"/>
      <c r="O25" s="123"/>
      <c r="P25" s="248">
        <f t="shared" si="2"/>
        <v>0</v>
      </c>
      <c r="Q25" s="122"/>
      <c r="R25" s="123"/>
      <c r="S25" s="123"/>
      <c r="T25" s="248">
        <f t="shared" si="3"/>
        <v>0</v>
      </c>
      <c r="U25" s="122"/>
      <c r="V25" s="123"/>
      <c r="W25" s="123"/>
      <c r="X25" s="248">
        <f t="shared" si="4"/>
        <v>0</v>
      </c>
      <c r="Y25" s="122"/>
      <c r="Z25" s="123"/>
      <c r="AA25" s="123"/>
      <c r="AB25" s="248">
        <f t="shared" si="5"/>
        <v>0</v>
      </c>
      <c r="AC25" s="122"/>
      <c r="AD25" s="123"/>
      <c r="AE25" s="123"/>
      <c r="AF25" s="248">
        <f t="shared" si="6"/>
        <v>0</v>
      </c>
      <c r="AG25" s="122"/>
      <c r="AH25" s="123"/>
      <c r="AI25" s="123"/>
      <c r="AJ25" s="123"/>
      <c r="AK25" s="248">
        <f t="shared" si="7"/>
        <v>0</v>
      </c>
      <c r="AL25" s="122"/>
      <c r="AM25" s="123"/>
      <c r="AN25" s="123"/>
      <c r="AO25" s="123"/>
      <c r="AP25" s="248">
        <f t="shared" si="8"/>
        <v>0</v>
      </c>
      <c r="AQ25" s="122"/>
      <c r="AR25" s="123"/>
      <c r="AS25" s="123"/>
      <c r="AT25" s="123"/>
      <c r="AU25" s="248">
        <f t="shared" si="9"/>
        <v>0</v>
      </c>
      <c r="AV25" s="238"/>
      <c r="AW25" s="123"/>
      <c r="AX25" s="123"/>
      <c r="AY25" s="123"/>
      <c r="AZ25" s="248">
        <f t="shared" si="10"/>
        <v>0</v>
      </c>
      <c r="BA25" s="122"/>
      <c r="BB25" s="123"/>
      <c r="BC25" s="123"/>
      <c r="BD25" s="124"/>
      <c r="BE25" s="248">
        <f t="shared" si="11"/>
        <v>0</v>
      </c>
      <c r="BF25" s="266">
        <f t="shared" si="12"/>
        <v>0</v>
      </c>
      <c r="BG25" s="267">
        <f t="shared" si="13"/>
        <v>0</v>
      </c>
      <c r="BH25" s="267">
        <f t="shared" si="17"/>
        <v>0</v>
      </c>
      <c r="BI25" s="267">
        <f t="shared" si="16"/>
        <v>0</v>
      </c>
      <c r="BJ25" s="252" t="s">
        <v>85</v>
      </c>
      <c r="BK25" s="248">
        <f t="shared" si="14"/>
        <v>0</v>
      </c>
      <c r="BL25" s="328"/>
      <c r="BM25" s="249">
        <f t="shared" si="15"/>
        <v>0</v>
      </c>
      <c r="BN25" s="238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253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</row>
    <row r="26" spans="1:116" s="4" customFormat="1" ht="13.5" customHeight="1" thickBot="1">
      <c r="A26" s="724"/>
      <c r="B26" s="292" t="s">
        <v>15</v>
      </c>
      <c r="C26" s="569"/>
      <c r="D26" s="570"/>
      <c r="E26" s="254"/>
      <c r="F26" s="255"/>
      <c r="G26" s="255"/>
      <c r="H26" s="256">
        <f t="shared" si="0"/>
        <v>0</v>
      </c>
      <c r="I26" s="254"/>
      <c r="J26" s="255"/>
      <c r="K26" s="255"/>
      <c r="L26" s="256">
        <f t="shared" si="1"/>
        <v>0</v>
      </c>
      <c r="M26" s="125"/>
      <c r="N26" s="126"/>
      <c r="O26" s="126"/>
      <c r="P26" s="248">
        <f t="shared" si="2"/>
        <v>0</v>
      </c>
      <c r="Q26" s="122"/>
      <c r="R26" s="123"/>
      <c r="S26" s="123"/>
      <c r="T26" s="248">
        <f t="shared" si="3"/>
        <v>0</v>
      </c>
      <c r="U26" s="122"/>
      <c r="V26" s="123"/>
      <c r="W26" s="123"/>
      <c r="X26" s="248">
        <f t="shared" si="4"/>
        <v>0</v>
      </c>
      <c r="Y26" s="122"/>
      <c r="Z26" s="123"/>
      <c r="AA26" s="123"/>
      <c r="AB26" s="248">
        <f t="shared" si="5"/>
        <v>0</v>
      </c>
      <c r="AC26" s="122"/>
      <c r="AD26" s="123"/>
      <c r="AE26" s="123"/>
      <c r="AF26" s="248">
        <f t="shared" si="6"/>
        <v>0</v>
      </c>
      <c r="AG26" s="122"/>
      <c r="AH26" s="123"/>
      <c r="AI26" s="123"/>
      <c r="AJ26" s="123"/>
      <c r="AK26" s="248">
        <f t="shared" si="7"/>
        <v>0</v>
      </c>
      <c r="AL26" s="122"/>
      <c r="AM26" s="123"/>
      <c r="AN26" s="123"/>
      <c r="AO26" s="123"/>
      <c r="AP26" s="248">
        <f t="shared" si="8"/>
        <v>0</v>
      </c>
      <c r="AQ26" s="122"/>
      <c r="AR26" s="123"/>
      <c r="AS26" s="123"/>
      <c r="AT26" s="123"/>
      <c r="AU26" s="248">
        <f t="shared" si="9"/>
        <v>0</v>
      </c>
      <c r="AV26" s="238"/>
      <c r="AW26" s="123"/>
      <c r="AX26" s="123"/>
      <c r="AY26" s="123"/>
      <c r="AZ26" s="248">
        <f t="shared" si="10"/>
        <v>0</v>
      </c>
      <c r="BA26" s="257"/>
      <c r="BB26" s="258"/>
      <c r="BC26" s="258"/>
      <c r="BD26" s="259"/>
      <c r="BE26" s="256">
        <f t="shared" si="11"/>
        <v>0</v>
      </c>
      <c r="BF26" s="269">
        <f t="shared" si="12"/>
        <v>0</v>
      </c>
      <c r="BG26" s="270">
        <f t="shared" si="13"/>
        <v>0</v>
      </c>
      <c r="BH26" s="270">
        <f>BC26+AI26+AS26+AX26+AN26</f>
        <v>0</v>
      </c>
      <c r="BI26" s="270">
        <f t="shared" si="16"/>
        <v>0</v>
      </c>
      <c r="BJ26" s="260" t="s">
        <v>85</v>
      </c>
      <c r="BK26" s="248">
        <f t="shared" si="14"/>
        <v>0</v>
      </c>
      <c r="BL26" s="329"/>
      <c r="BM26" s="262">
        <f t="shared" si="15"/>
        <v>0</v>
      </c>
      <c r="BN26" s="263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64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</row>
    <row r="27" spans="1:116" s="4" customFormat="1" ht="24.75" customHeight="1" thickBot="1">
      <c r="A27" s="21"/>
      <c r="B27" s="729" t="s">
        <v>57</v>
      </c>
      <c r="C27" s="729"/>
      <c r="D27" s="730"/>
      <c r="E27" s="8">
        <f aca="true" t="shared" si="18" ref="E27:AD27">SUM(E11:E26)</f>
        <v>0</v>
      </c>
      <c r="F27" s="35">
        <f t="shared" si="18"/>
        <v>0</v>
      </c>
      <c r="G27" s="35">
        <f t="shared" si="18"/>
        <v>0</v>
      </c>
      <c r="H27" s="9">
        <f t="shared" si="18"/>
        <v>0</v>
      </c>
      <c r="I27" s="8">
        <f t="shared" si="18"/>
        <v>0</v>
      </c>
      <c r="J27" s="35">
        <f t="shared" si="18"/>
        <v>0</v>
      </c>
      <c r="K27" s="35">
        <f t="shared" si="18"/>
        <v>0</v>
      </c>
      <c r="L27" s="9">
        <f t="shared" si="18"/>
        <v>0</v>
      </c>
      <c r="M27" s="8">
        <f t="shared" si="18"/>
        <v>0</v>
      </c>
      <c r="N27" s="35">
        <f t="shared" si="18"/>
        <v>0</v>
      </c>
      <c r="O27" s="35">
        <f t="shared" si="18"/>
        <v>0</v>
      </c>
      <c r="P27" s="9">
        <f t="shared" si="18"/>
        <v>0</v>
      </c>
      <c r="Q27" s="8">
        <f t="shared" si="18"/>
        <v>0</v>
      </c>
      <c r="R27" s="35">
        <f t="shared" si="18"/>
        <v>0</v>
      </c>
      <c r="S27" s="35">
        <f t="shared" si="18"/>
        <v>0</v>
      </c>
      <c r="T27" s="9">
        <f t="shared" si="18"/>
        <v>0</v>
      </c>
      <c r="U27" s="8">
        <f t="shared" si="18"/>
        <v>0</v>
      </c>
      <c r="V27" s="35">
        <f t="shared" si="18"/>
        <v>0</v>
      </c>
      <c r="W27" s="35">
        <f t="shared" si="18"/>
        <v>0</v>
      </c>
      <c r="X27" s="9">
        <f t="shared" si="18"/>
        <v>0</v>
      </c>
      <c r="Y27" s="8">
        <f t="shared" si="18"/>
        <v>0</v>
      </c>
      <c r="Z27" s="35">
        <f t="shared" si="18"/>
        <v>0</v>
      </c>
      <c r="AA27" s="35">
        <f t="shared" si="18"/>
        <v>0</v>
      </c>
      <c r="AB27" s="9">
        <f t="shared" si="18"/>
        <v>0</v>
      </c>
      <c r="AC27" s="8">
        <f t="shared" si="18"/>
        <v>0</v>
      </c>
      <c r="AD27" s="35">
        <f t="shared" si="18"/>
        <v>0</v>
      </c>
      <c r="AE27" s="35">
        <f aca="true" t="shared" si="19" ref="AE27:BG27">SUM(AE11:AE26)</f>
        <v>0</v>
      </c>
      <c r="AF27" s="9">
        <f t="shared" si="19"/>
        <v>0</v>
      </c>
      <c r="AG27" s="8">
        <f t="shared" si="19"/>
        <v>0</v>
      </c>
      <c r="AH27" s="35">
        <f t="shared" si="19"/>
        <v>0</v>
      </c>
      <c r="AI27" s="35">
        <f t="shared" si="19"/>
        <v>0</v>
      </c>
      <c r="AJ27" s="35">
        <f t="shared" si="19"/>
        <v>0</v>
      </c>
      <c r="AK27" s="9">
        <f t="shared" si="19"/>
        <v>0</v>
      </c>
      <c r="AL27" s="8">
        <f t="shared" si="19"/>
        <v>0</v>
      </c>
      <c r="AM27" s="35">
        <f t="shared" si="19"/>
        <v>0</v>
      </c>
      <c r="AN27" s="35">
        <f t="shared" si="19"/>
        <v>0</v>
      </c>
      <c r="AO27" s="35">
        <f t="shared" si="19"/>
        <v>0</v>
      </c>
      <c r="AP27" s="9">
        <f t="shared" si="19"/>
        <v>0</v>
      </c>
      <c r="AQ27" s="8">
        <f t="shared" si="19"/>
        <v>0</v>
      </c>
      <c r="AR27" s="35">
        <f t="shared" si="19"/>
        <v>0</v>
      </c>
      <c r="AS27" s="35">
        <f t="shared" si="19"/>
        <v>0</v>
      </c>
      <c r="AT27" s="35">
        <f t="shared" si="19"/>
        <v>0</v>
      </c>
      <c r="AU27" s="9">
        <f t="shared" si="19"/>
        <v>0</v>
      </c>
      <c r="AV27" s="8">
        <f t="shared" si="19"/>
        <v>0</v>
      </c>
      <c r="AW27" s="35">
        <f t="shared" si="19"/>
        <v>0</v>
      </c>
      <c r="AX27" s="35">
        <f t="shared" si="19"/>
        <v>0</v>
      </c>
      <c r="AY27" s="35">
        <f t="shared" si="19"/>
        <v>0</v>
      </c>
      <c r="AZ27" s="9">
        <f t="shared" si="19"/>
        <v>0</v>
      </c>
      <c r="BA27" s="25">
        <f t="shared" si="19"/>
        <v>0</v>
      </c>
      <c r="BB27" s="35">
        <f t="shared" si="19"/>
        <v>0</v>
      </c>
      <c r="BC27" s="35">
        <f t="shared" si="19"/>
        <v>0</v>
      </c>
      <c r="BD27" s="35">
        <f t="shared" si="19"/>
        <v>0</v>
      </c>
      <c r="BE27" s="9">
        <f t="shared" si="19"/>
        <v>0</v>
      </c>
      <c r="BF27" s="8">
        <f t="shared" si="19"/>
        <v>0</v>
      </c>
      <c r="BG27" s="35">
        <f t="shared" si="19"/>
        <v>0</v>
      </c>
      <c r="BH27" s="35">
        <f>SUM(BH11:BH26)</f>
        <v>0</v>
      </c>
      <c r="BI27" s="462"/>
      <c r="BJ27" s="232" t="s">
        <v>85</v>
      </c>
      <c r="BK27" s="157">
        <f>SUM(BK11:BK26)</f>
        <v>0</v>
      </c>
      <c r="BL27" s="67"/>
      <c r="BM27" s="158">
        <f t="shared" si="15"/>
        <v>0</v>
      </c>
      <c r="BN27" s="25">
        <f aca="true" t="shared" si="20" ref="BN27:CJ27">SUM(BN11:BN26)</f>
        <v>0</v>
      </c>
      <c r="BO27" s="35">
        <f t="shared" si="20"/>
        <v>0</v>
      </c>
      <c r="BP27" s="35">
        <f t="shared" si="20"/>
        <v>0</v>
      </c>
      <c r="BQ27" s="35">
        <f t="shared" si="20"/>
        <v>0</v>
      </c>
      <c r="BR27" s="35">
        <f t="shared" si="20"/>
        <v>0</v>
      </c>
      <c r="BS27" s="35">
        <f t="shared" si="20"/>
        <v>0</v>
      </c>
      <c r="BT27" s="35">
        <f t="shared" si="20"/>
        <v>0</v>
      </c>
      <c r="BU27" s="35">
        <f t="shared" si="20"/>
        <v>0</v>
      </c>
      <c r="BV27" s="35">
        <f t="shared" si="20"/>
        <v>0</v>
      </c>
      <c r="BW27" s="35">
        <f t="shared" si="20"/>
        <v>0</v>
      </c>
      <c r="BX27" s="35">
        <f t="shared" si="20"/>
        <v>0</v>
      </c>
      <c r="BY27" s="35">
        <f t="shared" si="20"/>
        <v>0</v>
      </c>
      <c r="BZ27" s="35">
        <f t="shared" si="20"/>
        <v>0</v>
      </c>
      <c r="CA27" s="35">
        <f t="shared" si="20"/>
        <v>0</v>
      </c>
      <c r="CB27" s="35">
        <f t="shared" si="20"/>
        <v>0</v>
      </c>
      <c r="CC27" s="35">
        <f t="shared" si="20"/>
        <v>0</v>
      </c>
      <c r="CD27" s="35">
        <f t="shared" si="20"/>
        <v>0</v>
      </c>
      <c r="CE27" s="35">
        <f t="shared" si="20"/>
        <v>0</v>
      </c>
      <c r="CF27" s="35">
        <f t="shared" si="20"/>
        <v>0</v>
      </c>
      <c r="CG27" s="35">
        <f t="shared" si="20"/>
        <v>0</v>
      </c>
      <c r="CH27" s="35">
        <f t="shared" si="20"/>
        <v>0</v>
      </c>
      <c r="CI27" s="35">
        <f t="shared" si="20"/>
        <v>0</v>
      </c>
      <c r="CJ27" s="49">
        <f t="shared" si="20"/>
        <v>0</v>
      </c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</row>
    <row r="28" spans="1:166" s="18" customFormat="1" ht="13.5" customHeight="1">
      <c r="A28" s="724" t="s">
        <v>116</v>
      </c>
      <c r="B28" s="292">
        <v>17</v>
      </c>
      <c r="C28" s="530" t="s">
        <v>66</v>
      </c>
      <c r="D28" s="534"/>
      <c r="E28" s="130"/>
      <c r="F28" s="131"/>
      <c r="G28" s="131"/>
      <c r="H28" s="33">
        <f aca="true" t="shared" si="21" ref="H28:H37">SUM(E28:G28)</f>
        <v>0</v>
      </c>
      <c r="I28" s="130"/>
      <c r="J28" s="131"/>
      <c r="K28" s="131"/>
      <c r="L28" s="33">
        <f aca="true" t="shared" si="22" ref="L28:L37">SUM(I28:K28)</f>
        <v>0</v>
      </c>
      <c r="M28" s="85"/>
      <c r="N28" s="86"/>
      <c r="O28" s="86"/>
      <c r="P28" s="33">
        <f aca="true" t="shared" si="23" ref="P28:P37">SUM(M28:O28)</f>
        <v>0</v>
      </c>
      <c r="Q28" s="85"/>
      <c r="R28" s="86"/>
      <c r="S28" s="86"/>
      <c r="T28" s="33">
        <f aca="true" t="shared" si="24" ref="T28:T37">SUM(Q28:S28)</f>
        <v>0</v>
      </c>
      <c r="U28" s="85"/>
      <c r="V28" s="86"/>
      <c r="W28" s="86"/>
      <c r="X28" s="33">
        <f aca="true" t="shared" si="25" ref="X28:X37">SUM(U28:W28)</f>
        <v>0</v>
      </c>
      <c r="Y28" s="85"/>
      <c r="Z28" s="86"/>
      <c r="AA28" s="86"/>
      <c r="AB28" s="33">
        <f aca="true" t="shared" si="26" ref="AB28:AB37">SUM(Y28:AA28)</f>
        <v>0</v>
      </c>
      <c r="AC28" s="85"/>
      <c r="AD28" s="86"/>
      <c r="AE28" s="86"/>
      <c r="AF28" s="33">
        <f aca="true" t="shared" si="27" ref="AF28:AF37">SUM(AC28:AE28)</f>
        <v>0</v>
      </c>
      <c r="AG28" s="85"/>
      <c r="AH28" s="86"/>
      <c r="AI28" s="86"/>
      <c r="AJ28" s="86"/>
      <c r="AK28" s="33">
        <f aca="true" t="shared" si="28" ref="AK28:AK37">SUM(AG28:AJ28)</f>
        <v>0</v>
      </c>
      <c r="AL28" s="85"/>
      <c r="AM28" s="86"/>
      <c r="AN28" s="86"/>
      <c r="AO28" s="86"/>
      <c r="AP28" s="33">
        <f aca="true" t="shared" si="29" ref="AP28:AP37">SUM(AL28:AO28)</f>
        <v>0</v>
      </c>
      <c r="AQ28" s="85"/>
      <c r="AR28" s="86"/>
      <c r="AS28" s="86"/>
      <c r="AT28" s="86"/>
      <c r="AU28" s="33">
        <f aca="true" t="shared" si="30" ref="AU28:AU37">SUM(AQ28:AT28)</f>
        <v>0</v>
      </c>
      <c r="AV28" s="91"/>
      <c r="AW28" s="86"/>
      <c r="AX28" s="86"/>
      <c r="AY28" s="86"/>
      <c r="AZ28" s="33">
        <f aca="true" t="shared" si="31" ref="AZ28:AZ37">SUM(AV28:AY28)</f>
        <v>0</v>
      </c>
      <c r="BA28" s="119"/>
      <c r="BB28" s="120"/>
      <c r="BC28" s="120"/>
      <c r="BD28" s="121"/>
      <c r="BE28" s="33">
        <f aca="true" t="shared" si="32" ref="BE28:BE37">SUM(BA28:BD28)</f>
        <v>0</v>
      </c>
      <c r="BF28" s="31">
        <f>E28+I28+BA28+M28+Q28+U28+Y28+AC28+AG28+AQ28+AV28+AL28</f>
        <v>0</v>
      </c>
      <c r="BG28" s="32">
        <f>F28+J28+BB28+N28+R28+V28+Z28+AD28+AH28+AR28+AW28+AM28</f>
        <v>0</v>
      </c>
      <c r="BH28" s="32">
        <f>G28+K28+BC28+O28+S28+W28+AA28+AE28+AI28+AS28+AX28+AN28</f>
        <v>0</v>
      </c>
      <c r="BI28" s="32">
        <f>H28+L28+BD28+P28+T28+X28+AB28+AF28+AJ28+AT28+AY28+AO28</f>
        <v>0</v>
      </c>
      <c r="BJ28" s="32"/>
      <c r="BK28" s="33">
        <f>SUM(BF28:BJ28)</f>
        <v>0</v>
      </c>
      <c r="BL28" s="59"/>
      <c r="BM28" s="62">
        <f aca="true" t="shared" si="33" ref="BM28:BM38">SUM(BN28:CJ28)</f>
        <v>0</v>
      </c>
      <c r="BN28" s="101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3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</row>
    <row r="29" spans="1:166" s="18" customFormat="1" ht="13.5" customHeight="1">
      <c r="A29" s="724"/>
      <c r="B29" s="292">
        <v>18</v>
      </c>
      <c r="C29" s="529" t="s">
        <v>210</v>
      </c>
      <c r="D29" s="530"/>
      <c r="E29" s="122"/>
      <c r="F29" s="123"/>
      <c r="G29" s="123"/>
      <c r="H29" s="27">
        <f t="shared" si="21"/>
        <v>0</v>
      </c>
      <c r="I29" s="122"/>
      <c r="J29" s="123"/>
      <c r="K29" s="123"/>
      <c r="L29" s="27">
        <f t="shared" si="22"/>
        <v>0</v>
      </c>
      <c r="M29" s="87"/>
      <c r="N29" s="88"/>
      <c r="O29" s="88"/>
      <c r="P29" s="27">
        <f t="shared" si="23"/>
        <v>0</v>
      </c>
      <c r="Q29" s="87"/>
      <c r="R29" s="88"/>
      <c r="S29" s="88"/>
      <c r="T29" s="27">
        <f t="shared" si="24"/>
        <v>0</v>
      </c>
      <c r="U29" s="87"/>
      <c r="V29" s="88"/>
      <c r="W29" s="88"/>
      <c r="X29" s="27">
        <f t="shared" si="25"/>
        <v>0</v>
      </c>
      <c r="Y29" s="87"/>
      <c r="Z29" s="88"/>
      <c r="AA29" s="88"/>
      <c r="AB29" s="27">
        <f t="shared" si="26"/>
        <v>0</v>
      </c>
      <c r="AC29" s="87"/>
      <c r="AD29" s="88"/>
      <c r="AE29" s="88"/>
      <c r="AF29" s="27">
        <f t="shared" si="27"/>
        <v>0</v>
      </c>
      <c r="AG29" s="87"/>
      <c r="AH29" s="88"/>
      <c r="AI29" s="88"/>
      <c r="AJ29" s="88"/>
      <c r="AK29" s="27">
        <f t="shared" si="28"/>
        <v>0</v>
      </c>
      <c r="AL29" s="87"/>
      <c r="AM29" s="88"/>
      <c r="AN29" s="88"/>
      <c r="AO29" s="88"/>
      <c r="AP29" s="27">
        <f t="shared" si="29"/>
        <v>0</v>
      </c>
      <c r="AQ29" s="87"/>
      <c r="AR29" s="88"/>
      <c r="AS29" s="88"/>
      <c r="AT29" s="88"/>
      <c r="AU29" s="27">
        <f t="shared" si="30"/>
        <v>0</v>
      </c>
      <c r="AV29" s="92"/>
      <c r="AW29" s="88"/>
      <c r="AX29" s="88"/>
      <c r="AY29" s="88"/>
      <c r="AZ29" s="27">
        <f t="shared" si="31"/>
        <v>0</v>
      </c>
      <c r="BA29" s="122"/>
      <c r="BB29" s="123"/>
      <c r="BC29" s="123"/>
      <c r="BD29" s="124"/>
      <c r="BE29" s="27">
        <f t="shared" si="32"/>
        <v>0</v>
      </c>
      <c r="BF29" s="26">
        <f aca="true" t="shared" si="34" ref="BF29:BF37">E29+I29+BA29+M29+Q29+U29+Y29+AC29+AG29+AQ29+AV29+AL29</f>
        <v>0</v>
      </c>
      <c r="BG29" s="3">
        <f aca="true" t="shared" si="35" ref="BG29:BG37">F29+J29+BB29+N29+R29+V29+Z29+AD29+AH29+AR29+AW29+AM29</f>
        <v>0</v>
      </c>
      <c r="BH29" s="3">
        <f aca="true" t="shared" si="36" ref="BH29:BH37">G29+K29+BC29+O29+S29+W29+AA29+AE29+AI29+AS29+AX29+AN29</f>
        <v>0</v>
      </c>
      <c r="BI29" s="3">
        <f aca="true" t="shared" si="37" ref="BI29:BI37">H29+L29+BD29+P29+T29+X29+AB29+AF29+AJ29+AT29+AY29+AO29</f>
        <v>0</v>
      </c>
      <c r="BJ29" s="3"/>
      <c r="BK29" s="27">
        <f>SUM(BF29:BJ29)</f>
        <v>0</v>
      </c>
      <c r="BL29" s="59"/>
      <c r="BM29" s="62">
        <f t="shared" si="33"/>
        <v>0</v>
      </c>
      <c r="BN29" s="101"/>
      <c r="BO29" s="102"/>
      <c r="BP29" s="102"/>
      <c r="BQ29" s="102"/>
      <c r="BR29" s="102"/>
      <c r="BS29" s="102"/>
      <c r="BT29" s="102"/>
      <c r="BU29" s="110"/>
      <c r="BV29" s="102"/>
      <c r="BW29" s="102"/>
      <c r="BX29" s="102"/>
      <c r="BY29" s="102"/>
      <c r="BZ29" s="110"/>
      <c r="CA29" s="102"/>
      <c r="CB29" s="102"/>
      <c r="CC29" s="102"/>
      <c r="CD29" s="102"/>
      <c r="CE29" s="102"/>
      <c r="CF29" s="102"/>
      <c r="CG29" s="102"/>
      <c r="CH29" s="102"/>
      <c r="CI29" s="102"/>
      <c r="CJ29" s="103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</row>
    <row r="30" spans="1:166" s="18" customFormat="1" ht="13.5" customHeight="1">
      <c r="A30" s="724"/>
      <c r="B30" s="292">
        <v>19</v>
      </c>
      <c r="C30" s="529" t="s">
        <v>211</v>
      </c>
      <c r="D30" s="530"/>
      <c r="E30" s="122"/>
      <c r="F30" s="123"/>
      <c r="G30" s="123"/>
      <c r="H30" s="27">
        <f t="shared" si="21"/>
        <v>0</v>
      </c>
      <c r="I30" s="122"/>
      <c r="J30" s="123"/>
      <c r="K30" s="123"/>
      <c r="L30" s="27">
        <f t="shared" si="22"/>
        <v>0</v>
      </c>
      <c r="M30" s="87"/>
      <c r="N30" s="88"/>
      <c r="O30" s="88"/>
      <c r="P30" s="27">
        <f t="shared" si="23"/>
        <v>0</v>
      </c>
      <c r="Q30" s="87"/>
      <c r="R30" s="88"/>
      <c r="S30" s="88"/>
      <c r="T30" s="27">
        <f t="shared" si="24"/>
        <v>0</v>
      </c>
      <c r="U30" s="87"/>
      <c r="V30" s="88"/>
      <c r="W30" s="88"/>
      <c r="X30" s="27">
        <f t="shared" si="25"/>
        <v>0</v>
      </c>
      <c r="Y30" s="87"/>
      <c r="Z30" s="88"/>
      <c r="AA30" s="88"/>
      <c r="AB30" s="27">
        <f t="shared" si="26"/>
        <v>0</v>
      </c>
      <c r="AC30" s="87"/>
      <c r="AD30" s="88"/>
      <c r="AE30" s="88"/>
      <c r="AF30" s="27">
        <f t="shared" si="27"/>
        <v>0</v>
      </c>
      <c r="AG30" s="87"/>
      <c r="AH30" s="88"/>
      <c r="AI30" s="88"/>
      <c r="AJ30" s="88"/>
      <c r="AK30" s="27">
        <f t="shared" si="28"/>
        <v>0</v>
      </c>
      <c r="AL30" s="87"/>
      <c r="AM30" s="88"/>
      <c r="AN30" s="88"/>
      <c r="AO30" s="88"/>
      <c r="AP30" s="27">
        <f t="shared" si="29"/>
        <v>0</v>
      </c>
      <c r="AQ30" s="87"/>
      <c r="AR30" s="88"/>
      <c r="AS30" s="88"/>
      <c r="AT30" s="88"/>
      <c r="AU30" s="27">
        <f t="shared" si="30"/>
        <v>0</v>
      </c>
      <c r="AV30" s="92"/>
      <c r="AW30" s="88"/>
      <c r="AX30" s="88"/>
      <c r="AY30" s="88"/>
      <c r="AZ30" s="27">
        <f t="shared" si="31"/>
        <v>0</v>
      </c>
      <c r="BA30" s="122"/>
      <c r="BB30" s="123"/>
      <c r="BC30" s="123"/>
      <c r="BD30" s="124"/>
      <c r="BE30" s="27">
        <f t="shared" si="32"/>
        <v>0</v>
      </c>
      <c r="BF30" s="26">
        <f t="shared" si="34"/>
        <v>0</v>
      </c>
      <c r="BG30" s="3">
        <f t="shared" si="35"/>
        <v>0</v>
      </c>
      <c r="BH30" s="3">
        <f t="shared" si="36"/>
        <v>0</v>
      </c>
      <c r="BI30" s="3">
        <f t="shared" si="37"/>
        <v>0</v>
      </c>
      <c r="BJ30" s="3"/>
      <c r="BK30" s="27">
        <f aca="true" t="shared" si="38" ref="BK30:BK37">SUM(BF30:BJ30)</f>
        <v>0</v>
      </c>
      <c r="BL30" s="59"/>
      <c r="BM30" s="62">
        <f t="shared" si="33"/>
        <v>0</v>
      </c>
      <c r="BN30" s="101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3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</row>
    <row r="31" spans="1:166" s="18" customFormat="1" ht="13.5" customHeight="1">
      <c r="A31" s="724"/>
      <c r="B31" s="292">
        <v>20</v>
      </c>
      <c r="C31" s="529"/>
      <c r="D31" s="530"/>
      <c r="E31" s="122"/>
      <c r="F31" s="123"/>
      <c r="G31" s="123"/>
      <c r="H31" s="27">
        <f t="shared" si="21"/>
        <v>0</v>
      </c>
      <c r="I31" s="122"/>
      <c r="J31" s="123"/>
      <c r="K31" s="123"/>
      <c r="L31" s="27">
        <f t="shared" si="22"/>
        <v>0</v>
      </c>
      <c r="M31" s="87"/>
      <c r="N31" s="88"/>
      <c r="O31" s="88"/>
      <c r="P31" s="27">
        <f t="shared" si="23"/>
        <v>0</v>
      </c>
      <c r="Q31" s="87"/>
      <c r="R31" s="88"/>
      <c r="S31" s="88"/>
      <c r="T31" s="27">
        <f t="shared" si="24"/>
        <v>0</v>
      </c>
      <c r="U31" s="87"/>
      <c r="V31" s="88"/>
      <c r="W31" s="88"/>
      <c r="X31" s="27">
        <f t="shared" si="25"/>
        <v>0</v>
      </c>
      <c r="Y31" s="87"/>
      <c r="Z31" s="88"/>
      <c r="AA31" s="88"/>
      <c r="AB31" s="27">
        <f t="shared" si="26"/>
        <v>0</v>
      </c>
      <c r="AC31" s="87"/>
      <c r="AD31" s="88"/>
      <c r="AE31" s="88"/>
      <c r="AF31" s="27">
        <f t="shared" si="27"/>
        <v>0</v>
      </c>
      <c r="AG31" s="87"/>
      <c r="AH31" s="88"/>
      <c r="AI31" s="88"/>
      <c r="AJ31" s="88"/>
      <c r="AK31" s="27">
        <f t="shared" si="28"/>
        <v>0</v>
      </c>
      <c r="AL31" s="87"/>
      <c r="AM31" s="88"/>
      <c r="AN31" s="88"/>
      <c r="AO31" s="88"/>
      <c r="AP31" s="27">
        <f t="shared" si="29"/>
        <v>0</v>
      </c>
      <c r="AQ31" s="87"/>
      <c r="AR31" s="88"/>
      <c r="AS31" s="88"/>
      <c r="AT31" s="88"/>
      <c r="AU31" s="27">
        <f t="shared" si="30"/>
        <v>0</v>
      </c>
      <c r="AV31" s="92"/>
      <c r="AW31" s="88"/>
      <c r="AX31" s="88"/>
      <c r="AY31" s="88"/>
      <c r="AZ31" s="27">
        <f t="shared" si="31"/>
        <v>0</v>
      </c>
      <c r="BA31" s="122"/>
      <c r="BB31" s="123"/>
      <c r="BC31" s="123"/>
      <c r="BD31" s="124"/>
      <c r="BE31" s="27">
        <f t="shared" si="32"/>
        <v>0</v>
      </c>
      <c r="BF31" s="26">
        <f t="shared" si="34"/>
        <v>0</v>
      </c>
      <c r="BG31" s="3">
        <f t="shared" si="35"/>
        <v>0</v>
      </c>
      <c r="BH31" s="3">
        <f t="shared" si="36"/>
        <v>0</v>
      </c>
      <c r="BI31" s="3">
        <f t="shared" si="37"/>
        <v>0</v>
      </c>
      <c r="BJ31" s="3"/>
      <c r="BK31" s="27">
        <f t="shared" si="38"/>
        <v>0</v>
      </c>
      <c r="BL31" s="59"/>
      <c r="BM31" s="62">
        <f t="shared" si="33"/>
        <v>0</v>
      </c>
      <c r="BN31" s="101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3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</row>
    <row r="32" spans="1:166" s="18" customFormat="1" ht="13.5" customHeight="1">
      <c r="A32" s="724"/>
      <c r="B32" s="292">
        <v>21</v>
      </c>
      <c r="C32" s="529"/>
      <c r="D32" s="530"/>
      <c r="E32" s="122"/>
      <c r="F32" s="123"/>
      <c r="G32" s="123"/>
      <c r="H32" s="27">
        <f t="shared" si="21"/>
        <v>0</v>
      </c>
      <c r="I32" s="122"/>
      <c r="J32" s="123"/>
      <c r="K32" s="123"/>
      <c r="L32" s="27">
        <f t="shared" si="22"/>
        <v>0</v>
      </c>
      <c r="M32" s="87"/>
      <c r="N32" s="88"/>
      <c r="O32" s="88"/>
      <c r="P32" s="27">
        <f t="shared" si="23"/>
        <v>0</v>
      </c>
      <c r="Q32" s="87"/>
      <c r="R32" s="88"/>
      <c r="S32" s="88"/>
      <c r="T32" s="27">
        <f t="shared" si="24"/>
        <v>0</v>
      </c>
      <c r="U32" s="87"/>
      <c r="V32" s="88"/>
      <c r="W32" s="88"/>
      <c r="X32" s="27">
        <f t="shared" si="25"/>
        <v>0</v>
      </c>
      <c r="Y32" s="87"/>
      <c r="Z32" s="88"/>
      <c r="AA32" s="88"/>
      <c r="AB32" s="27">
        <f t="shared" si="26"/>
        <v>0</v>
      </c>
      <c r="AC32" s="87"/>
      <c r="AD32" s="88"/>
      <c r="AE32" s="88"/>
      <c r="AF32" s="27">
        <f t="shared" si="27"/>
        <v>0</v>
      </c>
      <c r="AG32" s="87"/>
      <c r="AH32" s="88"/>
      <c r="AI32" s="88"/>
      <c r="AJ32" s="88"/>
      <c r="AK32" s="27">
        <f t="shared" si="28"/>
        <v>0</v>
      </c>
      <c r="AL32" s="87"/>
      <c r="AM32" s="88"/>
      <c r="AN32" s="88"/>
      <c r="AO32" s="88"/>
      <c r="AP32" s="27">
        <f t="shared" si="29"/>
        <v>0</v>
      </c>
      <c r="AQ32" s="87"/>
      <c r="AR32" s="88"/>
      <c r="AS32" s="88"/>
      <c r="AT32" s="88"/>
      <c r="AU32" s="27">
        <f t="shared" si="30"/>
        <v>0</v>
      </c>
      <c r="AV32" s="92"/>
      <c r="AW32" s="88"/>
      <c r="AX32" s="88"/>
      <c r="AY32" s="88"/>
      <c r="AZ32" s="27">
        <f t="shared" si="31"/>
        <v>0</v>
      </c>
      <c r="BA32" s="122"/>
      <c r="BB32" s="123"/>
      <c r="BC32" s="123"/>
      <c r="BD32" s="124"/>
      <c r="BE32" s="27">
        <f t="shared" si="32"/>
        <v>0</v>
      </c>
      <c r="BF32" s="26">
        <f t="shared" si="34"/>
        <v>0</v>
      </c>
      <c r="BG32" s="3">
        <f t="shared" si="35"/>
        <v>0</v>
      </c>
      <c r="BH32" s="3">
        <f t="shared" si="36"/>
        <v>0</v>
      </c>
      <c r="BI32" s="3">
        <f t="shared" si="37"/>
        <v>0</v>
      </c>
      <c r="BJ32" s="3"/>
      <c r="BK32" s="27">
        <f t="shared" si="38"/>
        <v>0</v>
      </c>
      <c r="BL32" s="59"/>
      <c r="BM32" s="62">
        <f t="shared" si="33"/>
        <v>0</v>
      </c>
      <c r="BN32" s="101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3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</row>
    <row r="33" spans="1:166" s="18" customFormat="1" ht="13.5" customHeight="1">
      <c r="A33" s="724"/>
      <c r="B33" s="292">
        <v>22</v>
      </c>
      <c r="C33" s="529"/>
      <c r="D33" s="530"/>
      <c r="E33" s="122"/>
      <c r="F33" s="123"/>
      <c r="G33" s="123"/>
      <c r="H33" s="27">
        <f t="shared" si="21"/>
        <v>0</v>
      </c>
      <c r="I33" s="122"/>
      <c r="J33" s="123"/>
      <c r="K33" s="123"/>
      <c r="L33" s="27">
        <f t="shared" si="22"/>
        <v>0</v>
      </c>
      <c r="M33" s="87"/>
      <c r="N33" s="88"/>
      <c r="O33" s="88"/>
      <c r="P33" s="27">
        <f t="shared" si="23"/>
        <v>0</v>
      </c>
      <c r="Q33" s="87"/>
      <c r="R33" s="88"/>
      <c r="S33" s="88"/>
      <c r="T33" s="27">
        <f t="shared" si="24"/>
        <v>0</v>
      </c>
      <c r="U33" s="87"/>
      <c r="V33" s="88"/>
      <c r="W33" s="88"/>
      <c r="X33" s="27">
        <f t="shared" si="25"/>
        <v>0</v>
      </c>
      <c r="Y33" s="87"/>
      <c r="Z33" s="88"/>
      <c r="AA33" s="88"/>
      <c r="AB33" s="27">
        <f t="shared" si="26"/>
        <v>0</v>
      </c>
      <c r="AC33" s="87"/>
      <c r="AD33" s="88"/>
      <c r="AE33" s="88"/>
      <c r="AF33" s="27">
        <f t="shared" si="27"/>
        <v>0</v>
      </c>
      <c r="AG33" s="87"/>
      <c r="AH33" s="88"/>
      <c r="AI33" s="88"/>
      <c r="AJ33" s="88"/>
      <c r="AK33" s="27">
        <f t="shared" si="28"/>
        <v>0</v>
      </c>
      <c r="AL33" s="87"/>
      <c r="AM33" s="88"/>
      <c r="AN33" s="88"/>
      <c r="AO33" s="88"/>
      <c r="AP33" s="27">
        <f t="shared" si="29"/>
        <v>0</v>
      </c>
      <c r="AQ33" s="87"/>
      <c r="AR33" s="88"/>
      <c r="AS33" s="88"/>
      <c r="AT33" s="88"/>
      <c r="AU33" s="27">
        <f t="shared" si="30"/>
        <v>0</v>
      </c>
      <c r="AV33" s="92"/>
      <c r="AW33" s="88"/>
      <c r="AX33" s="88"/>
      <c r="AY33" s="88"/>
      <c r="AZ33" s="27">
        <f t="shared" si="31"/>
        <v>0</v>
      </c>
      <c r="BA33" s="122"/>
      <c r="BB33" s="123"/>
      <c r="BC33" s="123"/>
      <c r="BD33" s="93"/>
      <c r="BE33" s="27">
        <f t="shared" si="32"/>
        <v>0</v>
      </c>
      <c r="BF33" s="26">
        <f t="shared" si="34"/>
        <v>0</v>
      </c>
      <c r="BG33" s="3">
        <f t="shared" si="35"/>
        <v>0</v>
      </c>
      <c r="BH33" s="3">
        <f t="shared" si="36"/>
        <v>0</v>
      </c>
      <c r="BI33" s="3">
        <f t="shared" si="37"/>
        <v>0</v>
      </c>
      <c r="BJ33" s="3"/>
      <c r="BK33" s="27">
        <f t="shared" si="38"/>
        <v>0</v>
      </c>
      <c r="BL33" s="59"/>
      <c r="BM33" s="62">
        <f t="shared" si="33"/>
        <v>0</v>
      </c>
      <c r="BN33" s="101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3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</row>
    <row r="34" spans="1:166" s="18" customFormat="1" ht="13.5" customHeight="1">
      <c r="A34" s="724"/>
      <c r="B34" s="292">
        <v>23</v>
      </c>
      <c r="C34" s="529"/>
      <c r="D34" s="530"/>
      <c r="E34" s="122"/>
      <c r="F34" s="123"/>
      <c r="G34" s="123"/>
      <c r="H34" s="27">
        <f t="shared" si="21"/>
        <v>0</v>
      </c>
      <c r="I34" s="122"/>
      <c r="J34" s="123"/>
      <c r="K34" s="123"/>
      <c r="L34" s="27">
        <f t="shared" si="22"/>
        <v>0</v>
      </c>
      <c r="M34" s="87"/>
      <c r="N34" s="88"/>
      <c r="O34" s="88"/>
      <c r="P34" s="27">
        <f t="shared" si="23"/>
        <v>0</v>
      </c>
      <c r="Q34" s="87"/>
      <c r="R34" s="88"/>
      <c r="S34" s="88"/>
      <c r="T34" s="27">
        <f t="shared" si="24"/>
        <v>0</v>
      </c>
      <c r="U34" s="87"/>
      <c r="V34" s="88"/>
      <c r="W34" s="88"/>
      <c r="X34" s="27">
        <f t="shared" si="25"/>
        <v>0</v>
      </c>
      <c r="Y34" s="87"/>
      <c r="Z34" s="88"/>
      <c r="AA34" s="88"/>
      <c r="AB34" s="27">
        <f t="shared" si="26"/>
        <v>0</v>
      </c>
      <c r="AC34" s="87"/>
      <c r="AD34" s="88"/>
      <c r="AE34" s="88"/>
      <c r="AF34" s="27">
        <f t="shared" si="27"/>
        <v>0</v>
      </c>
      <c r="AG34" s="87"/>
      <c r="AH34" s="88"/>
      <c r="AI34" s="88"/>
      <c r="AJ34" s="88"/>
      <c r="AK34" s="27">
        <f t="shared" si="28"/>
        <v>0</v>
      </c>
      <c r="AL34" s="87"/>
      <c r="AM34" s="88"/>
      <c r="AN34" s="88"/>
      <c r="AO34" s="88"/>
      <c r="AP34" s="27">
        <f t="shared" si="29"/>
        <v>0</v>
      </c>
      <c r="AQ34" s="87"/>
      <c r="AR34" s="88"/>
      <c r="AS34" s="88"/>
      <c r="AT34" s="88"/>
      <c r="AU34" s="27">
        <f t="shared" si="30"/>
        <v>0</v>
      </c>
      <c r="AV34" s="92"/>
      <c r="AW34" s="88"/>
      <c r="AX34" s="88"/>
      <c r="AY34" s="88"/>
      <c r="AZ34" s="27">
        <f t="shared" si="31"/>
        <v>0</v>
      </c>
      <c r="BA34" s="122"/>
      <c r="BB34" s="123"/>
      <c r="BC34" s="123"/>
      <c r="BD34" s="124"/>
      <c r="BE34" s="27">
        <f t="shared" si="32"/>
        <v>0</v>
      </c>
      <c r="BF34" s="26">
        <f t="shared" si="34"/>
        <v>0</v>
      </c>
      <c r="BG34" s="3">
        <f t="shared" si="35"/>
        <v>0</v>
      </c>
      <c r="BH34" s="3">
        <f t="shared" si="36"/>
        <v>0</v>
      </c>
      <c r="BI34" s="3">
        <f t="shared" si="37"/>
        <v>0</v>
      </c>
      <c r="BJ34" s="3"/>
      <c r="BK34" s="27">
        <f t="shared" si="38"/>
        <v>0</v>
      </c>
      <c r="BL34" s="59"/>
      <c r="BM34" s="62">
        <f t="shared" si="33"/>
        <v>0</v>
      </c>
      <c r="BN34" s="101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3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</row>
    <row r="35" spans="1:166" s="18" customFormat="1" ht="13.5" customHeight="1">
      <c r="A35" s="724"/>
      <c r="B35" s="292">
        <v>24</v>
      </c>
      <c r="C35" s="530"/>
      <c r="D35" s="534"/>
      <c r="E35" s="122"/>
      <c r="F35" s="123"/>
      <c r="G35" s="123"/>
      <c r="H35" s="27">
        <f t="shared" si="21"/>
        <v>0</v>
      </c>
      <c r="I35" s="122"/>
      <c r="J35" s="123"/>
      <c r="K35" s="123"/>
      <c r="L35" s="27">
        <f t="shared" si="22"/>
        <v>0</v>
      </c>
      <c r="M35" s="87"/>
      <c r="N35" s="88"/>
      <c r="O35" s="88"/>
      <c r="P35" s="27">
        <f t="shared" si="23"/>
        <v>0</v>
      </c>
      <c r="Q35" s="87"/>
      <c r="R35" s="88"/>
      <c r="S35" s="88"/>
      <c r="T35" s="27">
        <f t="shared" si="24"/>
        <v>0</v>
      </c>
      <c r="U35" s="87"/>
      <c r="V35" s="88"/>
      <c r="W35" s="88"/>
      <c r="X35" s="27">
        <f t="shared" si="25"/>
        <v>0</v>
      </c>
      <c r="Y35" s="87"/>
      <c r="Z35" s="88"/>
      <c r="AA35" s="88"/>
      <c r="AB35" s="27">
        <f t="shared" si="26"/>
        <v>0</v>
      </c>
      <c r="AC35" s="87"/>
      <c r="AD35" s="88"/>
      <c r="AE35" s="88"/>
      <c r="AF35" s="27">
        <f t="shared" si="27"/>
        <v>0</v>
      </c>
      <c r="AG35" s="87"/>
      <c r="AH35" s="88"/>
      <c r="AI35" s="88"/>
      <c r="AJ35" s="88"/>
      <c r="AK35" s="27">
        <f t="shared" si="28"/>
        <v>0</v>
      </c>
      <c r="AL35" s="87"/>
      <c r="AM35" s="88"/>
      <c r="AN35" s="88"/>
      <c r="AO35" s="88"/>
      <c r="AP35" s="27">
        <f t="shared" si="29"/>
        <v>0</v>
      </c>
      <c r="AQ35" s="87"/>
      <c r="AR35" s="88"/>
      <c r="AS35" s="88"/>
      <c r="AT35" s="88"/>
      <c r="AU35" s="27">
        <f t="shared" si="30"/>
        <v>0</v>
      </c>
      <c r="AV35" s="92"/>
      <c r="AW35" s="88"/>
      <c r="AX35" s="88"/>
      <c r="AY35" s="88"/>
      <c r="AZ35" s="27">
        <f t="shared" si="31"/>
        <v>0</v>
      </c>
      <c r="BA35" s="122"/>
      <c r="BB35" s="123"/>
      <c r="BC35" s="123"/>
      <c r="BD35" s="124"/>
      <c r="BE35" s="27">
        <f t="shared" si="32"/>
        <v>0</v>
      </c>
      <c r="BF35" s="26">
        <f t="shared" si="34"/>
        <v>0</v>
      </c>
      <c r="BG35" s="3">
        <f t="shared" si="35"/>
        <v>0</v>
      </c>
      <c r="BH35" s="3">
        <f t="shared" si="36"/>
        <v>0</v>
      </c>
      <c r="BI35" s="3">
        <f t="shared" si="37"/>
        <v>0</v>
      </c>
      <c r="BJ35" s="3"/>
      <c r="BK35" s="27">
        <f t="shared" si="38"/>
        <v>0</v>
      </c>
      <c r="BL35" s="59"/>
      <c r="BM35" s="62">
        <f t="shared" si="33"/>
        <v>0</v>
      </c>
      <c r="BN35" s="101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3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</row>
    <row r="36" spans="1:166" s="18" customFormat="1" ht="13.5" customHeight="1">
      <c r="A36" s="724"/>
      <c r="B36" s="292">
        <v>25</v>
      </c>
      <c r="C36" s="529"/>
      <c r="D36" s="530"/>
      <c r="E36" s="122"/>
      <c r="F36" s="123"/>
      <c r="G36" s="123"/>
      <c r="H36" s="27">
        <f t="shared" si="21"/>
        <v>0</v>
      </c>
      <c r="I36" s="122"/>
      <c r="J36" s="123"/>
      <c r="K36" s="123"/>
      <c r="L36" s="27">
        <f t="shared" si="22"/>
        <v>0</v>
      </c>
      <c r="M36" s="87"/>
      <c r="N36" s="88"/>
      <c r="O36" s="88"/>
      <c r="P36" s="27">
        <f t="shared" si="23"/>
        <v>0</v>
      </c>
      <c r="Q36" s="87"/>
      <c r="R36" s="88"/>
      <c r="S36" s="88"/>
      <c r="T36" s="27">
        <f t="shared" si="24"/>
        <v>0</v>
      </c>
      <c r="U36" s="87"/>
      <c r="V36" s="88"/>
      <c r="W36" s="88"/>
      <c r="X36" s="27">
        <f t="shared" si="25"/>
        <v>0</v>
      </c>
      <c r="Y36" s="87"/>
      <c r="Z36" s="88"/>
      <c r="AA36" s="88"/>
      <c r="AB36" s="27">
        <f t="shared" si="26"/>
        <v>0</v>
      </c>
      <c r="AC36" s="87"/>
      <c r="AD36" s="88"/>
      <c r="AE36" s="88"/>
      <c r="AF36" s="27">
        <f t="shared" si="27"/>
        <v>0</v>
      </c>
      <c r="AG36" s="87"/>
      <c r="AH36" s="88"/>
      <c r="AI36" s="88"/>
      <c r="AJ36" s="88"/>
      <c r="AK36" s="27">
        <f t="shared" si="28"/>
        <v>0</v>
      </c>
      <c r="AL36" s="87"/>
      <c r="AM36" s="88"/>
      <c r="AN36" s="88"/>
      <c r="AO36" s="88"/>
      <c r="AP36" s="27">
        <f t="shared" si="29"/>
        <v>0</v>
      </c>
      <c r="AQ36" s="87"/>
      <c r="AR36" s="88"/>
      <c r="AS36" s="88"/>
      <c r="AT36" s="88"/>
      <c r="AU36" s="27">
        <f t="shared" si="30"/>
        <v>0</v>
      </c>
      <c r="AV36" s="92"/>
      <c r="AW36" s="88"/>
      <c r="AX36" s="88"/>
      <c r="AY36" s="88"/>
      <c r="AZ36" s="27">
        <f t="shared" si="31"/>
        <v>0</v>
      </c>
      <c r="BA36" s="122"/>
      <c r="BB36" s="123"/>
      <c r="BC36" s="123"/>
      <c r="BD36" s="124"/>
      <c r="BE36" s="27">
        <f t="shared" si="32"/>
        <v>0</v>
      </c>
      <c r="BF36" s="26">
        <f t="shared" si="34"/>
        <v>0</v>
      </c>
      <c r="BG36" s="3">
        <f t="shared" si="35"/>
        <v>0</v>
      </c>
      <c r="BH36" s="3">
        <f t="shared" si="36"/>
        <v>0</v>
      </c>
      <c r="BI36" s="3">
        <f t="shared" si="37"/>
        <v>0</v>
      </c>
      <c r="BJ36" s="3"/>
      <c r="BK36" s="27">
        <f t="shared" si="38"/>
        <v>0</v>
      </c>
      <c r="BL36" s="59"/>
      <c r="BM36" s="62">
        <f t="shared" si="33"/>
        <v>0</v>
      </c>
      <c r="BN36" s="101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3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</row>
    <row r="37" spans="1:166" s="20" customFormat="1" ht="13.5" customHeight="1" thickBot="1">
      <c r="A37" s="725"/>
      <c r="B37" s="295">
        <v>26</v>
      </c>
      <c r="C37" s="545"/>
      <c r="D37" s="546"/>
      <c r="E37" s="125"/>
      <c r="F37" s="126"/>
      <c r="G37" s="126"/>
      <c r="H37" s="28">
        <f t="shared" si="21"/>
        <v>0</v>
      </c>
      <c r="I37" s="125"/>
      <c r="J37" s="126"/>
      <c r="K37" s="126"/>
      <c r="L37" s="28">
        <f t="shared" si="22"/>
        <v>0</v>
      </c>
      <c r="M37" s="89"/>
      <c r="N37" s="90"/>
      <c r="O37" s="90"/>
      <c r="P37" s="28">
        <f t="shared" si="23"/>
        <v>0</v>
      </c>
      <c r="Q37" s="89"/>
      <c r="R37" s="90"/>
      <c r="S37" s="90"/>
      <c r="T37" s="28">
        <f t="shared" si="24"/>
        <v>0</v>
      </c>
      <c r="U37" s="89"/>
      <c r="V37" s="90"/>
      <c r="W37" s="90"/>
      <c r="X37" s="28">
        <f t="shared" si="25"/>
        <v>0</v>
      </c>
      <c r="Y37" s="89"/>
      <c r="Z37" s="90"/>
      <c r="AA37" s="90"/>
      <c r="AB37" s="28">
        <f t="shared" si="26"/>
        <v>0</v>
      </c>
      <c r="AC37" s="89"/>
      <c r="AD37" s="90"/>
      <c r="AE37" s="90"/>
      <c r="AF37" s="28">
        <f t="shared" si="27"/>
        <v>0</v>
      </c>
      <c r="AG37" s="89"/>
      <c r="AH37" s="90"/>
      <c r="AI37" s="90"/>
      <c r="AJ37" s="90"/>
      <c r="AK37" s="28">
        <f t="shared" si="28"/>
        <v>0</v>
      </c>
      <c r="AL37" s="89"/>
      <c r="AM37" s="90"/>
      <c r="AN37" s="90"/>
      <c r="AO37" s="90"/>
      <c r="AP37" s="28">
        <f t="shared" si="29"/>
        <v>0</v>
      </c>
      <c r="AQ37" s="89"/>
      <c r="AR37" s="90"/>
      <c r="AS37" s="90"/>
      <c r="AT37" s="90"/>
      <c r="AU37" s="28">
        <f t="shared" si="30"/>
        <v>0</v>
      </c>
      <c r="AV37" s="116"/>
      <c r="AW37" s="90"/>
      <c r="AX37" s="90"/>
      <c r="AY37" s="90"/>
      <c r="AZ37" s="28">
        <f t="shared" si="31"/>
        <v>0</v>
      </c>
      <c r="BA37" s="125"/>
      <c r="BB37" s="126"/>
      <c r="BC37" s="126"/>
      <c r="BD37" s="127"/>
      <c r="BE37" s="28">
        <f t="shared" si="32"/>
        <v>0</v>
      </c>
      <c r="BF37" s="29">
        <f t="shared" si="34"/>
        <v>0</v>
      </c>
      <c r="BG37" s="30">
        <f t="shared" si="35"/>
        <v>0</v>
      </c>
      <c r="BH37" s="30">
        <f t="shared" si="36"/>
        <v>0</v>
      </c>
      <c r="BI37" s="30">
        <f t="shared" si="37"/>
        <v>0</v>
      </c>
      <c r="BJ37" s="3"/>
      <c r="BK37" s="28">
        <f t="shared" si="38"/>
        <v>0</v>
      </c>
      <c r="BL37" s="60"/>
      <c r="BM37" s="71">
        <f t="shared" si="33"/>
        <v>0</v>
      </c>
      <c r="BN37" s="111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3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</row>
    <row r="38" spans="1:116" s="42" customFormat="1" ht="31.5" customHeight="1" thickBot="1">
      <c r="A38" s="726" t="s">
        <v>82</v>
      </c>
      <c r="B38" s="727"/>
      <c r="C38" s="727"/>
      <c r="D38" s="728"/>
      <c r="E38" s="65">
        <f>SUM(E27:E37)</f>
        <v>0</v>
      </c>
      <c r="F38" s="65">
        <f>SUM(F27:F37)</f>
        <v>0</v>
      </c>
      <c r="G38" s="65">
        <f>SUM(G27:G37)</f>
        <v>0</v>
      </c>
      <c r="H38" s="65">
        <f>SUM(H27:H37)</f>
        <v>0</v>
      </c>
      <c r="I38" s="65">
        <f aca="true" t="shared" si="39" ref="I38:AP38">SUM(I27:I37)</f>
        <v>0</v>
      </c>
      <c r="J38" s="65">
        <f t="shared" si="39"/>
        <v>0</v>
      </c>
      <c r="K38" s="65">
        <f t="shared" si="39"/>
        <v>0</v>
      </c>
      <c r="L38" s="65">
        <f t="shared" si="39"/>
        <v>0</v>
      </c>
      <c r="M38" s="65">
        <f t="shared" si="39"/>
        <v>0</v>
      </c>
      <c r="N38" s="65">
        <f t="shared" si="39"/>
        <v>0</v>
      </c>
      <c r="O38" s="65">
        <f t="shared" si="39"/>
        <v>0</v>
      </c>
      <c r="P38" s="65">
        <f t="shared" si="39"/>
        <v>0</v>
      </c>
      <c r="Q38" s="65">
        <f t="shared" si="39"/>
        <v>0</v>
      </c>
      <c r="R38" s="65">
        <f t="shared" si="39"/>
        <v>0</v>
      </c>
      <c r="S38" s="65">
        <f t="shared" si="39"/>
        <v>0</v>
      </c>
      <c r="T38" s="65">
        <f t="shared" si="39"/>
        <v>0</v>
      </c>
      <c r="U38" s="65">
        <f t="shared" si="39"/>
        <v>0</v>
      </c>
      <c r="V38" s="65">
        <f t="shared" si="39"/>
        <v>0</v>
      </c>
      <c r="W38" s="65">
        <f t="shared" si="39"/>
        <v>0</v>
      </c>
      <c r="X38" s="65">
        <f t="shared" si="39"/>
        <v>0</v>
      </c>
      <c r="Y38" s="65">
        <f t="shared" si="39"/>
        <v>0</v>
      </c>
      <c r="Z38" s="65">
        <f t="shared" si="39"/>
        <v>0</v>
      </c>
      <c r="AA38" s="65">
        <f t="shared" si="39"/>
        <v>0</v>
      </c>
      <c r="AB38" s="65">
        <f t="shared" si="39"/>
        <v>0</v>
      </c>
      <c r="AC38" s="65">
        <f t="shared" si="39"/>
        <v>0</v>
      </c>
      <c r="AD38" s="65">
        <f t="shared" si="39"/>
        <v>0</v>
      </c>
      <c r="AE38" s="65">
        <f t="shared" si="39"/>
        <v>0</v>
      </c>
      <c r="AF38" s="65">
        <f t="shared" si="39"/>
        <v>0</v>
      </c>
      <c r="AG38" s="65">
        <f t="shared" si="39"/>
        <v>0</v>
      </c>
      <c r="AH38" s="65">
        <f t="shared" si="39"/>
        <v>0</v>
      </c>
      <c r="AI38" s="65">
        <f t="shared" si="39"/>
        <v>0</v>
      </c>
      <c r="AJ38" s="65">
        <f t="shared" si="39"/>
        <v>0</v>
      </c>
      <c r="AK38" s="65">
        <f t="shared" si="39"/>
        <v>0</v>
      </c>
      <c r="AL38" s="65">
        <f t="shared" si="39"/>
        <v>0</v>
      </c>
      <c r="AM38" s="65">
        <f t="shared" si="39"/>
        <v>0</v>
      </c>
      <c r="AN38" s="65">
        <f t="shared" si="39"/>
        <v>0</v>
      </c>
      <c r="AO38" s="65">
        <f t="shared" si="39"/>
        <v>0</v>
      </c>
      <c r="AP38" s="65">
        <f t="shared" si="39"/>
        <v>0</v>
      </c>
      <c r="AQ38" s="65">
        <f aca="true" t="shared" si="40" ref="AQ38:BJ38">SUM(AQ27:AQ37)</f>
        <v>0</v>
      </c>
      <c r="AR38" s="65">
        <f t="shared" si="40"/>
        <v>0</v>
      </c>
      <c r="AS38" s="65">
        <f t="shared" si="40"/>
        <v>0</v>
      </c>
      <c r="AT38" s="65">
        <f t="shared" si="40"/>
        <v>0</v>
      </c>
      <c r="AU38" s="65">
        <f t="shared" si="40"/>
        <v>0</v>
      </c>
      <c r="AV38" s="65">
        <f t="shared" si="40"/>
        <v>0</v>
      </c>
      <c r="AW38" s="65">
        <f t="shared" si="40"/>
        <v>0</v>
      </c>
      <c r="AX38" s="65">
        <f t="shared" si="40"/>
        <v>0</v>
      </c>
      <c r="AY38" s="65">
        <f t="shared" si="40"/>
        <v>0</v>
      </c>
      <c r="AZ38" s="65">
        <f t="shared" si="40"/>
        <v>0</v>
      </c>
      <c r="BA38" s="65">
        <f t="shared" si="40"/>
        <v>0</v>
      </c>
      <c r="BB38" s="65">
        <f t="shared" si="40"/>
        <v>0</v>
      </c>
      <c r="BC38" s="65">
        <f t="shared" si="40"/>
        <v>0</v>
      </c>
      <c r="BD38" s="65">
        <f t="shared" si="40"/>
        <v>0</v>
      </c>
      <c r="BE38" s="65">
        <f t="shared" si="40"/>
        <v>0</v>
      </c>
      <c r="BF38" s="65">
        <f t="shared" si="40"/>
        <v>0</v>
      </c>
      <c r="BG38" s="65">
        <f t="shared" si="40"/>
        <v>0</v>
      </c>
      <c r="BH38" s="65">
        <f t="shared" si="40"/>
        <v>0</v>
      </c>
      <c r="BI38" s="65">
        <f>SUM(BI27:BI37)</f>
        <v>0</v>
      </c>
      <c r="BJ38" s="65">
        <f t="shared" si="40"/>
        <v>0</v>
      </c>
      <c r="BK38" s="65">
        <f>SUM(BK27:BK37)</f>
        <v>0</v>
      </c>
      <c r="BL38" s="61">
        <f>SUM(BL11:BL37)</f>
        <v>0</v>
      </c>
      <c r="BM38" s="156">
        <f t="shared" si="33"/>
        <v>0</v>
      </c>
      <c r="BN38" s="6">
        <f>SUM(BN27:BN37)</f>
        <v>0</v>
      </c>
      <c r="BO38" s="6">
        <f aca="true" t="shared" si="41" ref="BO38:CI38">SUM(BO27:BO37)</f>
        <v>0</v>
      </c>
      <c r="BP38" s="6">
        <f t="shared" si="41"/>
        <v>0</v>
      </c>
      <c r="BQ38" s="6">
        <f t="shared" si="41"/>
        <v>0</v>
      </c>
      <c r="BR38" s="6">
        <f t="shared" si="41"/>
        <v>0</v>
      </c>
      <c r="BS38" s="6">
        <f t="shared" si="41"/>
        <v>0</v>
      </c>
      <c r="BT38" s="6">
        <f t="shared" si="41"/>
        <v>0</v>
      </c>
      <c r="BU38" s="6">
        <f t="shared" si="41"/>
        <v>0</v>
      </c>
      <c r="BV38" s="6">
        <f t="shared" si="41"/>
        <v>0</v>
      </c>
      <c r="BW38" s="6">
        <f t="shared" si="41"/>
        <v>0</v>
      </c>
      <c r="BX38" s="6">
        <f t="shared" si="41"/>
        <v>0</v>
      </c>
      <c r="BY38" s="6">
        <f t="shared" si="41"/>
        <v>0</v>
      </c>
      <c r="BZ38" s="6">
        <f t="shared" si="41"/>
        <v>0</v>
      </c>
      <c r="CA38" s="6">
        <f t="shared" si="41"/>
        <v>0</v>
      </c>
      <c r="CB38" s="6">
        <f t="shared" si="41"/>
        <v>0</v>
      </c>
      <c r="CC38" s="6">
        <f t="shared" si="41"/>
        <v>0</v>
      </c>
      <c r="CD38" s="6">
        <f t="shared" si="41"/>
        <v>0</v>
      </c>
      <c r="CE38" s="6">
        <f t="shared" si="41"/>
        <v>0</v>
      </c>
      <c r="CF38" s="6">
        <f t="shared" si="41"/>
        <v>0</v>
      </c>
      <c r="CG38" s="6">
        <f t="shared" si="41"/>
        <v>0</v>
      </c>
      <c r="CH38" s="6">
        <f t="shared" si="41"/>
        <v>0</v>
      </c>
      <c r="CI38" s="6">
        <f t="shared" si="41"/>
        <v>0</v>
      </c>
      <c r="CJ38" s="6">
        <f>SUM(CJ27:CJ37)</f>
        <v>0</v>
      </c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</row>
    <row r="39" spans="1:116" s="42" customFormat="1" ht="31.5" customHeight="1" thickBot="1">
      <c r="A39" s="726" t="s">
        <v>83</v>
      </c>
      <c r="B39" s="727"/>
      <c r="C39" s="727"/>
      <c r="D39" s="728"/>
      <c r="E39" s="627">
        <f>H38+L38+P38</f>
        <v>0</v>
      </c>
      <c r="F39" s="628"/>
      <c r="G39" s="628"/>
      <c r="H39" s="628"/>
      <c r="I39" s="628"/>
      <c r="J39" s="628"/>
      <c r="K39" s="628"/>
      <c r="L39" s="628"/>
      <c r="M39" s="628"/>
      <c r="N39" s="628"/>
      <c r="O39" s="628"/>
      <c r="P39" s="629"/>
      <c r="Q39" s="627">
        <f>T38+X38</f>
        <v>0</v>
      </c>
      <c r="R39" s="628"/>
      <c r="S39" s="628"/>
      <c r="T39" s="628"/>
      <c r="U39" s="628"/>
      <c r="V39" s="628"/>
      <c r="W39" s="628"/>
      <c r="X39" s="629"/>
      <c r="Y39" s="733">
        <f>AB38+AF38</f>
        <v>0</v>
      </c>
      <c r="Z39" s="733"/>
      <c r="AA39" s="733"/>
      <c r="AB39" s="733"/>
      <c r="AC39" s="733"/>
      <c r="AD39" s="733"/>
      <c r="AE39" s="733"/>
      <c r="AF39" s="734"/>
      <c r="AG39" s="627">
        <f>AK38+AP38</f>
        <v>0</v>
      </c>
      <c r="AH39" s="628"/>
      <c r="AI39" s="628"/>
      <c r="AJ39" s="628"/>
      <c r="AK39" s="628"/>
      <c r="AL39" s="628"/>
      <c r="AM39" s="628"/>
      <c r="AN39" s="628"/>
      <c r="AO39" s="628"/>
      <c r="AP39" s="629"/>
      <c r="AQ39" s="628">
        <f>AU38+AZ38+BE38</f>
        <v>0</v>
      </c>
      <c r="AR39" s="628"/>
      <c r="AS39" s="628"/>
      <c r="AT39" s="628"/>
      <c r="AU39" s="628"/>
      <c r="AV39" s="628"/>
      <c r="AW39" s="628"/>
      <c r="AX39" s="628"/>
      <c r="AY39" s="628"/>
      <c r="AZ39" s="628"/>
      <c r="BA39" s="628"/>
      <c r="BB39" s="628"/>
      <c r="BC39" s="628"/>
      <c r="BD39" s="628"/>
      <c r="BE39" s="629"/>
      <c r="BF39" s="226"/>
      <c r="BG39" s="226"/>
      <c r="BH39" s="226"/>
      <c r="BI39" s="226"/>
      <c r="BJ39" s="226"/>
      <c r="BK39" s="221"/>
      <c r="BL39" s="41"/>
      <c r="BM39" s="76"/>
      <c r="BN39" s="8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49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</row>
    <row r="40" spans="1:123" s="42" customFormat="1" ht="31.5" customHeight="1" thickBot="1">
      <c r="A40" s="726" t="s">
        <v>84</v>
      </c>
      <c r="B40" s="727"/>
      <c r="C40" s="727"/>
      <c r="D40" s="728"/>
      <c r="E40" s="547">
        <f>E39+Q39+Y39</f>
        <v>0</v>
      </c>
      <c r="F40" s="548"/>
      <c r="G40" s="548"/>
      <c r="H40" s="548"/>
      <c r="I40" s="548"/>
      <c r="J40" s="548"/>
      <c r="K40" s="548"/>
      <c r="L40" s="548"/>
      <c r="M40" s="548"/>
      <c r="N40" s="548"/>
      <c r="O40" s="548"/>
      <c r="P40" s="548"/>
      <c r="Q40" s="548"/>
      <c r="R40" s="548"/>
      <c r="S40" s="548"/>
      <c r="T40" s="548"/>
      <c r="U40" s="548"/>
      <c r="V40" s="548"/>
      <c r="W40" s="548"/>
      <c r="X40" s="548"/>
      <c r="Y40" s="548"/>
      <c r="Z40" s="548"/>
      <c r="AA40" s="548"/>
      <c r="AB40" s="548"/>
      <c r="AC40" s="548"/>
      <c r="AD40" s="548"/>
      <c r="AE40" s="548"/>
      <c r="AF40" s="549"/>
      <c r="AG40" s="547">
        <f>AG39+AQ39</f>
        <v>0</v>
      </c>
      <c r="AH40" s="548"/>
      <c r="AI40" s="548"/>
      <c r="AJ40" s="548"/>
      <c r="AK40" s="548"/>
      <c r="AL40" s="548"/>
      <c r="AM40" s="548"/>
      <c r="AN40" s="548"/>
      <c r="AO40" s="548"/>
      <c r="AP40" s="548"/>
      <c r="AQ40" s="548"/>
      <c r="AR40" s="548"/>
      <c r="AS40" s="548"/>
      <c r="AT40" s="548"/>
      <c r="AU40" s="548"/>
      <c r="AV40" s="548"/>
      <c r="AW40" s="548"/>
      <c r="AX40" s="548"/>
      <c r="AY40" s="548"/>
      <c r="AZ40" s="548"/>
      <c r="BA40" s="548"/>
      <c r="BB40" s="548"/>
      <c r="BC40" s="548"/>
      <c r="BD40" s="548"/>
      <c r="BE40" s="549"/>
      <c r="BF40" s="552">
        <f>AG40+Q40+E40</f>
        <v>0</v>
      </c>
      <c r="BG40" s="553"/>
      <c r="BH40" s="553"/>
      <c r="BI40" s="553"/>
      <c r="BJ40" s="553"/>
      <c r="BK40" s="554"/>
      <c r="BL40" s="41"/>
      <c r="BM40" s="73">
        <f>SUM(BM43:BM54)</f>
        <v>0</v>
      </c>
      <c r="BN40" s="277"/>
      <c r="BO40" s="7"/>
      <c r="BP40" s="277" t="s">
        <v>105</v>
      </c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168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</row>
    <row r="41" spans="1:123" s="42" customFormat="1" ht="4.5" customHeight="1">
      <c r="A41" s="308"/>
      <c r="B41" s="74"/>
      <c r="C41" s="74"/>
      <c r="D41" s="74"/>
      <c r="E41" s="68"/>
      <c r="F41" s="68"/>
      <c r="G41" s="68"/>
      <c r="H41" s="74"/>
      <c r="I41" s="68"/>
      <c r="J41" s="68"/>
      <c r="K41" s="68"/>
      <c r="L41" s="74"/>
      <c r="M41" s="68"/>
      <c r="N41" s="68"/>
      <c r="O41" s="68"/>
      <c r="P41" s="74"/>
      <c r="Q41" s="68"/>
      <c r="R41" s="68"/>
      <c r="S41" s="68"/>
      <c r="T41" s="74"/>
      <c r="U41" s="68"/>
      <c r="V41" s="68"/>
      <c r="W41" s="68"/>
      <c r="X41" s="74"/>
      <c r="Y41" s="68"/>
      <c r="Z41" s="68"/>
      <c r="AA41" s="68"/>
      <c r="AB41" s="74"/>
      <c r="AC41" s="68"/>
      <c r="AD41" s="68"/>
      <c r="AE41" s="68"/>
      <c r="AF41" s="74"/>
      <c r="AG41" s="68"/>
      <c r="AH41" s="68"/>
      <c r="AI41" s="68"/>
      <c r="AJ41" s="68"/>
      <c r="AK41" s="74"/>
      <c r="AL41" s="68"/>
      <c r="AM41" s="68"/>
      <c r="AN41" s="68"/>
      <c r="AO41" s="68"/>
      <c r="AP41" s="74"/>
      <c r="AQ41" s="68"/>
      <c r="AR41" s="68"/>
      <c r="AS41" s="68"/>
      <c r="AT41" s="68"/>
      <c r="AU41" s="74"/>
      <c r="AV41" s="68"/>
      <c r="AW41" s="68"/>
      <c r="AX41" s="68"/>
      <c r="AY41" s="68"/>
      <c r="AZ41" s="74"/>
      <c r="BA41" s="68"/>
      <c r="BB41" s="68"/>
      <c r="BC41" s="68"/>
      <c r="BD41" s="68"/>
      <c r="BE41" s="74"/>
      <c r="BF41" s="68"/>
      <c r="BG41" s="68"/>
      <c r="BH41" s="68"/>
      <c r="BI41" s="68"/>
      <c r="BJ41" s="68"/>
      <c r="BK41" s="75"/>
      <c r="BL41" s="41"/>
      <c r="BM41" s="76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168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</row>
    <row r="42" spans="1:123" s="23" customFormat="1" ht="37.5" customHeight="1" thickBot="1">
      <c r="A42" s="31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24"/>
      <c r="AJ42" s="24"/>
      <c r="AK42" s="24"/>
      <c r="AL42" s="24"/>
      <c r="AM42" s="359"/>
      <c r="AN42" s="359"/>
      <c r="AO42" s="359"/>
      <c r="AP42" s="359"/>
      <c r="AQ42" s="359"/>
      <c r="AR42" s="359"/>
      <c r="AS42" s="359"/>
      <c r="AT42" s="359"/>
      <c r="AU42" s="359"/>
      <c r="AV42" s="359"/>
      <c r="AW42" s="359"/>
      <c r="AX42" s="359"/>
      <c r="AY42" s="24"/>
      <c r="AZ42" s="24" t="s">
        <v>98</v>
      </c>
      <c r="BA42" s="24"/>
      <c r="BB42" s="24"/>
      <c r="BC42" s="24"/>
      <c r="BD42" s="24"/>
      <c r="BE42" s="24"/>
      <c r="BF42" s="633" t="s">
        <v>88</v>
      </c>
      <c r="BG42" s="633"/>
      <c r="BH42" s="633"/>
      <c r="BI42" s="633"/>
      <c r="BJ42" s="633"/>
      <c r="BK42" s="633"/>
      <c r="BL42" s="633"/>
      <c r="BM42" s="78"/>
      <c r="BN42" s="79"/>
      <c r="BO42" s="80"/>
      <c r="BP42" s="81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169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</row>
    <row r="43" spans="1:116" s="18" customFormat="1" ht="27.75" customHeight="1">
      <c r="A43" s="309"/>
      <c r="B43" s="302" t="s">
        <v>101</v>
      </c>
      <c r="C43" s="132"/>
      <c r="D43" s="133"/>
      <c r="E43" s="159" t="s">
        <v>102</v>
      </c>
      <c r="F43" s="134"/>
      <c r="G43" s="134"/>
      <c r="H43" s="134"/>
      <c r="I43" s="135"/>
      <c r="J43" s="134"/>
      <c r="K43" s="134"/>
      <c r="L43" s="153"/>
      <c r="M43" s="153"/>
      <c r="N43" s="153"/>
      <c r="O43" s="153"/>
      <c r="P43" s="154"/>
      <c r="Q43" s="301" t="s">
        <v>185</v>
      </c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53"/>
      <c r="AJ43" s="153"/>
      <c r="AK43" s="153"/>
      <c r="AL43" s="153"/>
      <c r="AM43"/>
      <c r="AN43"/>
      <c r="AO43"/>
      <c r="AP43"/>
      <c r="AQ43"/>
      <c r="AR43"/>
      <c r="AS43"/>
      <c r="AT43"/>
      <c r="AU43"/>
      <c r="AV43"/>
      <c r="AW43"/>
      <c r="AX43"/>
      <c r="AY43" s="153"/>
      <c r="AZ43" s="695">
        <f>SUM(BA43:BA54)</f>
        <v>0</v>
      </c>
      <c r="BA43" s="704">
        <f>SUM(BM43:BM45)</f>
        <v>0</v>
      </c>
      <c r="BB43" s="624" t="s">
        <v>155</v>
      </c>
      <c r="BC43" s="624"/>
      <c r="BD43" s="624"/>
      <c r="BE43" s="520"/>
      <c r="BF43" s="634"/>
      <c r="BG43" s="635"/>
      <c r="BH43" s="635"/>
      <c r="BI43" s="635"/>
      <c r="BJ43" s="635"/>
      <c r="BK43" s="635"/>
      <c r="BL43" s="636"/>
      <c r="BM43" s="47">
        <f aca="true" t="shared" si="42" ref="BM43:BM59">SUM(BN43:CJ43)</f>
        <v>0</v>
      </c>
      <c r="BN43" s="91"/>
      <c r="BO43" s="86"/>
      <c r="BP43" s="114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115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</row>
    <row r="44" spans="1:116" s="18" customFormat="1" ht="27.75" customHeight="1">
      <c r="A44" s="309"/>
      <c r="B44" s="136"/>
      <c r="C44" s="136"/>
      <c r="D44" s="137"/>
      <c r="E44" s="160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61"/>
      <c r="S44" s="2"/>
      <c r="T44" s="1"/>
      <c r="U44" s="1"/>
      <c r="V44" s="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38"/>
      <c r="AJ44" s="138"/>
      <c r="AK44" s="138"/>
      <c r="AL44" s="138"/>
      <c r="AM44"/>
      <c r="AN44"/>
      <c r="AO44"/>
      <c r="AP44"/>
      <c r="AQ44"/>
      <c r="AR44"/>
      <c r="AS44"/>
      <c r="AT44"/>
      <c r="AU44"/>
      <c r="AV44"/>
      <c r="AW44"/>
      <c r="AX44"/>
      <c r="AY44" s="138"/>
      <c r="AZ44" s="696"/>
      <c r="BA44" s="705"/>
      <c r="BB44" s="625"/>
      <c r="BC44" s="625"/>
      <c r="BD44" s="625"/>
      <c r="BE44" s="508"/>
      <c r="BF44" s="622"/>
      <c r="BG44" s="622"/>
      <c r="BH44" s="622"/>
      <c r="BI44" s="622"/>
      <c r="BJ44" s="622"/>
      <c r="BK44" s="622"/>
      <c r="BL44" s="623"/>
      <c r="BM44" s="36">
        <f t="shared" si="42"/>
        <v>0</v>
      </c>
      <c r="BN44" s="104"/>
      <c r="BO44" s="105"/>
      <c r="BP44" s="88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6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</row>
    <row r="45" spans="1:116" s="18" customFormat="1" ht="27.75" customHeight="1" thickBot="1">
      <c r="A45" s="309"/>
      <c r="B45" s="136"/>
      <c r="C45" s="571" t="s">
        <v>104</v>
      </c>
      <c r="D45" s="640"/>
      <c r="E45" s="162" t="s">
        <v>103</v>
      </c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  <c r="Q45" s="2"/>
      <c r="R45" s="451" t="s">
        <v>203</v>
      </c>
      <c r="S45" s="2"/>
      <c r="T45" s="1"/>
      <c r="U45" s="1"/>
      <c r="V45" s="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J45" s="165"/>
      <c r="AK45" s="139"/>
      <c r="AL45" s="139"/>
      <c r="AM45"/>
      <c r="AN45"/>
      <c r="AO45"/>
      <c r="AP45"/>
      <c r="AQ45"/>
      <c r="AR45"/>
      <c r="AS45"/>
      <c r="AT45"/>
      <c r="AU45"/>
      <c r="AV45"/>
      <c r="AW45"/>
      <c r="AX45"/>
      <c r="AY45" s="139"/>
      <c r="AZ45" s="696"/>
      <c r="BA45" s="706"/>
      <c r="BB45" s="626"/>
      <c r="BC45" s="626"/>
      <c r="BD45" s="626"/>
      <c r="BE45" s="510"/>
      <c r="BF45" s="534"/>
      <c r="BG45" s="534"/>
      <c r="BH45" s="534"/>
      <c r="BI45" s="534"/>
      <c r="BJ45" s="534"/>
      <c r="BK45" s="534"/>
      <c r="BL45" s="544"/>
      <c r="BM45" s="48">
        <f t="shared" si="42"/>
        <v>0</v>
      </c>
      <c r="BN45" s="104"/>
      <c r="BO45" s="105"/>
      <c r="BP45" s="90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6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</row>
    <row r="46" spans="1:116" ht="27.75" customHeight="1">
      <c r="A46" s="305"/>
      <c r="B46" s="141"/>
      <c r="C46" s="141"/>
      <c r="D46" s="142"/>
      <c r="E46" s="16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4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J46" s="141"/>
      <c r="AK46" s="143"/>
      <c r="AL46" s="143"/>
      <c r="AM46"/>
      <c r="AN46"/>
      <c r="AO46"/>
      <c r="AP46"/>
      <c r="AQ46"/>
      <c r="AR46"/>
      <c r="AS46"/>
      <c r="AT46"/>
      <c r="AU46"/>
      <c r="AV46"/>
      <c r="AW46"/>
      <c r="AX46"/>
      <c r="AY46" s="143"/>
      <c r="AZ46" s="696"/>
      <c r="BA46" s="701">
        <f>SUM(BM46:BM48)</f>
        <v>0</v>
      </c>
      <c r="BB46" s="624" t="s">
        <v>54</v>
      </c>
      <c r="BC46" s="624"/>
      <c r="BD46" s="624"/>
      <c r="BE46" s="520"/>
      <c r="BF46" s="630"/>
      <c r="BG46" s="631"/>
      <c r="BH46" s="631"/>
      <c r="BI46" s="631"/>
      <c r="BJ46" s="631"/>
      <c r="BK46" s="631"/>
      <c r="BL46" s="632"/>
      <c r="BM46" s="34">
        <f t="shared" si="42"/>
        <v>0</v>
      </c>
      <c r="BN46" s="91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115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</row>
    <row r="47" spans="1:116" ht="27.75" customHeight="1">
      <c r="A47" s="305"/>
      <c r="B47" s="141"/>
      <c r="C47" s="571"/>
      <c r="D47" s="640"/>
      <c r="E47" s="162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J47" s="141"/>
      <c r="AK47" s="139"/>
      <c r="AL47" s="139"/>
      <c r="AM47"/>
      <c r="AN47"/>
      <c r="AO47"/>
      <c r="AP47"/>
      <c r="AQ47"/>
      <c r="AR47"/>
      <c r="AS47"/>
      <c r="AT47"/>
      <c r="AU47"/>
      <c r="AV47"/>
      <c r="AW47"/>
      <c r="AX47"/>
      <c r="AY47" s="139"/>
      <c r="AZ47" s="696"/>
      <c r="BA47" s="702"/>
      <c r="BB47" s="625"/>
      <c r="BC47" s="625"/>
      <c r="BD47" s="625"/>
      <c r="BE47" s="508"/>
      <c r="BF47" s="621"/>
      <c r="BG47" s="622"/>
      <c r="BH47" s="622"/>
      <c r="BI47" s="622"/>
      <c r="BJ47" s="622"/>
      <c r="BK47" s="622"/>
      <c r="BL47" s="623"/>
      <c r="BM47" s="34">
        <f t="shared" si="42"/>
        <v>0</v>
      </c>
      <c r="BN47" s="104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6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</row>
    <row r="48" spans="1:116" ht="27.75" customHeight="1" thickBot="1">
      <c r="A48" s="310"/>
      <c r="B48" s="141"/>
      <c r="C48" s="644" t="s">
        <v>56</v>
      </c>
      <c r="D48" s="645"/>
      <c r="E48" s="164" t="s">
        <v>56</v>
      </c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6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J48" s="141"/>
      <c r="AK48" s="139"/>
      <c r="AL48" s="139"/>
      <c r="AM48"/>
      <c r="AN48"/>
      <c r="AO48"/>
      <c r="AP48"/>
      <c r="AQ48"/>
      <c r="AR48"/>
      <c r="AS48"/>
      <c r="AT48"/>
      <c r="AU48"/>
      <c r="AV48"/>
      <c r="AW48"/>
      <c r="AX48"/>
      <c r="AY48" s="139"/>
      <c r="AZ48" s="696"/>
      <c r="BA48" s="703"/>
      <c r="BB48" s="626"/>
      <c r="BC48" s="626"/>
      <c r="BD48" s="626"/>
      <c r="BE48" s="510"/>
      <c r="BF48" s="619"/>
      <c r="BG48" s="620"/>
      <c r="BH48" s="620"/>
      <c r="BI48" s="620"/>
      <c r="BJ48" s="620"/>
      <c r="BK48" s="620"/>
      <c r="BL48" s="570"/>
      <c r="BM48" s="48">
        <f t="shared" si="42"/>
        <v>0</v>
      </c>
      <c r="BN48" s="116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117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</row>
    <row r="49" spans="1:116" ht="27.75" customHeight="1">
      <c r="A49" s="305"/>
      <c r="B49" s="167" t="s">
        <v>184</v>
      </c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E49" s="141"/>
      <c r="AF49" s="141"/>
      <c r="AG49" s="141"/>
      <c r="AH49" s="141"/>
      <c r="AJ49" s="141"/>
      <c r="AK49" s="165"/>
      <c r="AL49" s="165"/>
      <c r="AM49"/>
      <c r="AN49"/>
      <c r="AO49"/>
      <c r="AP49"/>
      <c r="AQ49"/>
      <c r="AR49"/>
      <c r="AS49"/>
      <c r="AT49"/>
      <c r="AU49"/>
      <c r="AV49"/>
      <c r="AW49"/>
      <c r="AX49"/>
      <c r="AY49" s="165"/>
      <c r="AZ49" s="696"/>
      <c r="BA49" s="698">
        <f>SUM(BM49:BM51)</f>
        <v>0</v>
      </c>
      <c r="BB49" s="624" t="s">
        <v>55</v>
      </c>
      <c r="BC49" s="624"/>
      <c r="BD49" s="624"/>
      <c r="BE49" s="520"/>
      <c r="BF49" s="630"/>
      <c r="BG49" s="631"/>
      <c r="BH49" s="631"/>
      <c r="BI49" s="631"/>
      <c r="BJ49" s="631"/>
      <c r="BK49" s="631"/>
      <c r="BL49" s="632"/>
      <c r="BM49" s="34">
        <f t="shared" si="42"/>
        <v>0</v>
      </c>
      <c r="BN49" s="104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6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</row>
    <row r="50" spans="1:116" ht="27.75" customHeight="1">
      <c r="A50" s="305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E50" s="141"/>
      <c r="AF50" s="141"/>
      <c r="AG50" s="141"/>
      <c r="AH50" s="141"/>
      <c r="AJ50" s="141"/>
      <c r="AK50" s="141"/>
      <c r="AL50" s="141"/>
      <c r="AM50"/>
      <c r="AN50"/>
      <c r="AO50"/>
      <c r="AP50"/>
      <c r="AQ50"/>
      <c r="AR50"/>
      <c r="AS50"/>
      <c r="AT50"/>
      <c r="AU50"/>
      <c r="AV50"/>
      <c r="AW50"/>
      <c r="AX50"/>
      <c r="AY50" s="141"/>
      <c r="AZ50" s="696"/>
      <c r="BA50" s="699"/>
      <c r="BB50" s="625"/>
      <c r="BC50" s="625"/>
      <c r="BD50" s="625"/>
      <c r="BE50" s="508"/>
      <c r="BF50" s="621"/>
      <c r="BG50" s="622"/>
      <c r="BH50" s="622"/>
      <c r="BI50" s="622"/>
      <c r="BJ50" s="622"/>
      <c r="BK50" s="622"/>
      <c r="BL50" s="623"/>
      <c r="BM50" s="34">
        <f t="shared" si="42"/>
        <v>0</v>
      </c>
      <c r="BN50" s="104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6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</row>
    <row r="51" spans="1:116" ht="27.75" customHeight="1" thickBot="1">
      <c r="A51" s="305"/>
      <c r="R51" s="452" t="s">
        <v>183</v>
      </c>
      <c r="AH51" s="452" t="s">
        <v>187</v>
      </c>
      <c r="AJ51" s="141"/>
      <c r="AK51" s="141"/>
      <c r="AL51" s="141"/>
      <c r="AM51"/>
      <c r="AN51"/>
      <c r="AO51"/>
      <c r="AP51"/>
      <c r="AQ51"/>
      <c r="AR51"/>
      <c r="AS51"/>
      <c r="AT51"/>
      <c r="AU51"/>
      <c r="AV51"/>
      <c r="AW51"/>
      <c r="AX51"/>
      <c r="AY51" s="141"/>
      <c r="AZ51" s="696"/>
      <c r="BA51" s="700"/>
      <c r="BB51" s="626"/>
      <c r="BC51" s="626"/>
      <c r="BD51" s="626"/>
      <c r="BE51" s="510"/>
      <c r="BF51" s="678"/>
      <c r="BG51" s="551"/>
      <c r="BH51" s="551"/>
      <c r="BI51" s="551"/>
      <c r="BJ51" s="551"/>
      <c r="BK51" s="551"/>
      <c r="BL51" s="679"/>
      <c r="BM51" s="48">
        <f t="shared" si="42"/>
        <v>0</v>
      </c>
      <c r="BN51" s="108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109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</row>
    <row r="52" spans="1:116" ht="27.75" customHeight="1">
      <c r="A52" s="305"/>
      <c r="AH52" s="452" t="s">
        <v>186</v>
      </c>
      <c r="AJ52" s="141"/>
      <c r="AK52" s="141"/>
      <c r="AL52" s="141"/>
      <c r="AM52"/>
      <c r="AN52"/>
      <c r="AO52"/>
      <c r="AP52"/>
      <c r="AQ52"/>
      <c r="AR52"/>
      <c r="AS52"/>
      <c r="AT52"/>
      <c r="AU52"/>
      <c r="AV52"/>
      <c r="AW52"/>
      <c r="AX52"/>
      <c r="AY52" s="141"/>
      <c r="AZ52" s="696"/>
      <c r="BA52" s="701">
        <f>SUM(BM52:BM54)</f>
        <v>0</v>
      </c>
      <c r="BB52" s="624" t="s">
        <v>181</v>
      </c>
      <c r="BC52" s="624"/>
      <c r="BD52" s="624"/>
      <c r="BE52" s="520"/>
      <c r="BF52" s="661"/>
      <c r="BG52" s="662"/>
      <c r="BH52" s="662"/>
      <c r="BI52" s="662"/>
      <c r="BJ52" s="662"/>
      <c r="BK52" s="662"/>
      <c r="BL52" s="663"/>
      <c r="BM52" s="209">
        <f t="shared" si="42"/>
        <v>0</v>
      </c>
      <c r="BN52" s="91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11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</row>
    <row r="53" spans="1:116" ht="27.75" customHeight="1">
      <c r="A53" s="305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/>
      <c r="AN53"/>
      <c r="AO53"/>
      <c r="AP53"/>
      <c r="AQ53"/>
      <c r="AR53"/>
      <c r="AS53"/>
      <c r="AT53"/>
      <c r="AU53"/>
      <c r="AV53"/>
      <c r="AW53"/>
      <c r="AX53"/>
      <c r="AY53" s="141"/>
      <c r="AZ53" s="696"/>
      <c r="BA53" s="702"/>
      <c r="BB53" s="625"/>
      <c r="BC53" s="625"/>
      <c r="BD53" s="625"/>
      <c r="BE53" s="508"/>
      <c r="BF53" s="664"/>
      <c r="BG53" s="665"/>
      <c r="BH53" s="665"/>
      <c r="BI53" s="665"/>
      <c r="BJ53" s="665"/>
      <c r="BK53" s="665"/>
      <c r="BL53" s="484"/>
      <c r="BM53" s="82">
        <f t="shared" si="42"/>
        <v>0</v>
      </c>
      <c r="BN53" s="92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107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</row>
    <row r="54" spans="1:116" ht="27.75" customHeight="1" thickBot="1">
      <c r="A54" s="305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/>
      <c r="AN54"/>
      <c r="AO54"/>
      <c r="AP54"/>
      <c r="AQ54"/>
      <c r="AR54"/>
      <c r="AS54"/>
      <c r="AT54"/>
      <c r="AU54"/>
      <c r="AV54"/>
      <c r="AW54"/>
      <c r="AX54"/>
      <c r="AY54" s="141"/>
      <c r="AZ54" s="697"/>
      <c r="BA54" s="703"/>
      <c r="BB54" s="626"/>
      <c r="BC54" s="626"/>
      <c r="BD54" s="626"/>
      <c r="BE54" s="510"/>
      <c r="BF54" s="666"/>
      <c r="BG54" s="667"/>
      <c r="BH54" s="667"/>
      <c r="BI54" s="667"/>
      <c r="BJ54" s="667"/>
      <c r="BK54" s="667"/>
      <c r="BL54" s="668"/>
      <c r="BM54" s="48">
        <f t="shared" si="42"/>
        <v>0</v>
      </c>
      <c r="BN54" s="116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117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</row>
    <row r="55" spans="1:116" ht="27.75" customHeight="1" thickBot="1">
      <c r="A55" s="305"/>
      <c r="B55" s="452" t="s">
        <v>183</v>
      </c>
      <c r="L55" s="452" t="s">
        <v>187</v>
      </c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613" t="s">
        <v>45</v>
      </c>
      <c r="BC55" s="614"/>
      <c r="BD55" s="614"/>
      <c r="BE55" s="615"/>
      <c r="BF55" s="616"/>
      <c r="BG55" s="617"/>
      <c r="BH55" s="617"/>
      <c r="BI55" s="617"/>
      <c r="BJ55" s="617"/>
      <c r="BK55" s="617"/>
      <c r="BL55" s="618"/>
      <c r="BM55" s="204">
        <f t="shared" si="42"/>
        <v>0</v>
      </c>
      <c r="BN55" s="207">
        <f aca="true" t="shared" si="43" ref="BN55:CJ55">SUM(BN43:BN54)</f>
        <v>0</v>
      </c>
      <c r="BO55" s="207">
        <f t="shared" si="43"/>
        <v>0</v>
      </c>
      <c r="BP55" s="207">
        <f t="shared" si="43"/>
        <v>0</v>
      </c>
      <c r="BQ55" s="207">
        <f t="shared" si="43"/>
        <v>0</v>
      </c>
      <c r="BR55" s="207">
        <f t="shared" si="43"/>
        <v>0</v>
      </c>
      <c r="BS55" s="207">
        <f t="shared" si="43"/>
        <v>0</v>
      </c>
      <c r="BT55" s="207">
        <f t="shared" si="43"/>
        <v>0</v>
      </c>
      <c r="BU55" s="207">
        <f t="shared" si="43"/>
        <v>0</v>
      </c>
      <c r="BV55" s="207">
        <f t="shared" si="43"/>
        <v>0</v>
      </c>
      <c r="BW55" s="207">
        <f t="shared" si="43"/>
        <v>0</v>
      </c>
      <c r="BX55" s="207">
        <f t="shared" si="43"/>
        <v>0</v>
      </c>
      <c r="BY55" s="207">
        <f t="shared" si="43"/>
        <v>0</v>
      </c>
      <c r="BZ55" s="207">
        <f t="shared" si="43"/>
        <v>0</v>
      </c>
      <c r="CA55" s="207">
        <f t="shared" si="43"/>
        <v>0</v>
      </c>
      <c r="CB55" s="207">
        <f t="shared" si="43"/>
        <v>0</v>
      </c>
      <c r="CC55" s="207">
        <f t="shared" si="43"/>
        <v>0</v>
      </c>
      <c r="CD55" s="207">
        <f t="shared" si="43"/>
        <v>0</v>
      </c>
      <c r="CE55" s="207">
        <f t="shared" si="43"/>
        <v>0</v>
      </c>
      <c r="CF55" s="207">
        <f t="shared" si="43"/>
        <v>0</v>
      </c>
      <c r="CG55" s="207">
        <f t="shared" si="43"/>
        <v>0</v>
      </c>
      <c r="CH55" s="207">
        <f t="shared" si="43"/>
        <v>0</v>
      </c>
      <c r="CI55" s="207">
        <f t="shared" si="43"/>
        <v>0</v>
      </c>
      <c r="CJ55" s="322">
        <f t="shared" si="43"/>
        <v>0</v>
      </c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</row>
    <row r="56" spans="1:116" ht="27.75" customHeight="1" thickBot="1">
      <c r="A56" s="305"/>
      <c r="L56" s="452" t="s">
        <v>192</v>
      </c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747" t="s">
        <v>130</v>
      </c>
      <c r="BC56" s="748"/>
      <c r="BD56" s="748"/>
      <c r="BE56" s="748"/>
      <c r="BF56" s="748"/>
      <c r="BG56" s="748"/>
      <c r="BH56" s="748"/>
      <c r="BI56" s="748"/>
      <c r="BJ56" s="748"/>
      <c r="BK56" s="748"/>
      <c r="BL56" s="749"/>
      <c r="BM56" s="204"/>
      <c r="BN56" s="205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322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</row>
    <row r="57" spans="1:116" ht="27.75" customHeight="1">
      <c r="A57" s="305"/>
      <c r="B57" s="297" t="s">
        <v>148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Z57" s="141"/>
      <c r="BA57" s="141"/>
      <c r="BB57" s="735" t="s">
        <v>76</v>
      </c>
      <c r="BC57" s="736"/>
      <c r="BD57" s="736"/>
      <c r="BE57" s="737"/>
      <c r="BF57" s="745"/>
      <c r="BG57" s="572"/>
      <c r="BH57" s="572"/>
      <c r="BI57" s="572"/>
      <c r="BJ57" s="572"/>
      <c r="BK57" s="572"/>
      <c r="BL57" s="746"/>
      <c r="BM57" s="209">
        <f t="shared" si="42"/>
        <v>0</v>
      </c>
      <c r="BN57" s="104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6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</row>
    <row r="58" spans="1:116" ht="27.75" customHeight="1">
      <c r="A58" s="305"/>
      <c r="B58" s="297" t="s">
        <v>112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743" t="s">
        <v>154</v>
      </c>
      <c r="BC58" s="665"/>
      <c r="BD58" s="665"/>
      <c r="BE58" s="484"/>
      <c r="BF58" s="743"/>
      <c r="BG58" s="665"/>
      <c r="BH58" s="665"/>
      <c r="BI58" s="665"/>
      <c r="BJ58" s="665"/>
      <c r="BK58" s="665"/>
      <c r="BL58" s="744"/>
      <c r="BM58" s="210">
        <f t="shared" si="42"/>
        <v>0</v>
      </c>
      <c r="BN58" s="87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107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</row>
    <row r="59" spans="1:116" ht="27.75" customHeight="1" thickBot="1">
      <c r="A59" s="305"/>
      <c r="B59" s="5" t="s">
        <v>145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336" t="s">
        <v>159</v>
      </c>
      <c r="W59" s="331"/>
      <c r="X59" s="331"/>
      <c r="Y59" s="331"/>
      <c r="Z59" s="331"/>
      <c r="AA59" s="332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731" t="s">
        <v>67</v>
      </c>
      <c r="BC59" s="732"/>
      <c r="BD59" s="732"/>
      <c r="BE59" s="491"/>
      <c r="BF59" s="740"/>
      <c r="BG59" s="741"/>
      <c r="BH59" s="741"/>
      <c r="BI59" s="741"/>
      <c r="BJ59" s="741"/>
      <c r="BK59" s="741"/>
      <c r="BL59" s="742"/>
      <c r="BM59" s="211">
        <f t="shared" si="42"/>
        <v>0</v>
      </c>
      <c r="BN59" s="89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117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</row>
    <row r="60" spans="1:116" ht="27.75" customHeight="1" thickBot="1">
      <c r="A60" s="305"/>
      <c r="B60" s="5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333" t="s">
        <v>160</v>
      </c>
      <c r="W60" s="334"/>
      <c r="X60" s="334"/>
      <c r="Y60" s="334"/>
      <c r="Z60" s="334"/>
      <c r="AA60" s="335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738" t="s">
        <v>157</v>
      </c>
      <c r="BC60" s="739"/>
      <c r="BD60" s="739"/>
      <c r="BE60" s="739"/>
      <c r="BF60" s="739"/>
      <c r="BG60" s="739"/>
      <c r="BH60" s="739"/>
      <c r="BI60" s="739"/>
      <c r="BJ60" s="739"/>
      <c r="BK60" s="739"/>
      <c r="BL60" s="739"/>
      <c r="BM60" s="739"/>
      <c r="BN60" s="212"/>
      <c r="BO60" s="212"/>
      <c r="BP60" s="212"/>
      <c r="BQ60" s="212"/>
      <c r="BR60" s="212"/>
      <c r="BS60" s="212"/>
      <c r="BT60" s="212"/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36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</row>
    <row r="61" spans="1:88" ht="177" customHeight="1" thickBot="1">
      <c r="A61" s="311"/>
      <c r="B61" s="11"/>
      <c r="C61" s="148"/>
      <c r="D61" s="148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8"/>
      <c r="BG61" s="148"/>
      <c r="BH61" s="148"/>
      <c r="BI61" s="148"/>
      <c r="BJ61" s="148"/>
      <c r="BK61" s="148"/>
      <c r="BL61" s="11"/>
      <c r="BM61" s="330" t="s">
        <v>49</v>
      </c>
      <c r="BN61" s="118">
        <f>BN6</f>
        <v>0</v>
      </c>
      <c r="BO61" s="118">
        <f aca="true" t="shared" si="44" ref="BO61:CJ61">BO6</f>
        <v>0</v>
      </c>
      <c r="BP61" s="118">
        <f t="shared" si="44"/>
        <v>0</v>
      </c>
      <c r="BQ61" s="118">
        <f t="shared" si="44"/>
        <v>0</v>
      </c>
      <c r="BR61" s="118">
        <f t="shared" si="44"/>
        <v>0</v>
      </c>
      <c r="BS61" s="118">
        <f t="shared" si="44"/>
        <v>0</v>
      </c>
      <c r="BT61" s="118">
        <f t="shared" si="44"/>
        <v>0</v>
      </c>
      <c r="BU61" s="118">
        <f t="shared" si="44"/>
        <v>0</v>
      </c>
      <c r="BV61" s="118">
        <f t="shared" si="44"/>
        <v>0</v>
      </c>
      <c r="BW61" s="118">
        <f t="shared" si="44"/>
        <v>0</v>
      </c>
      <c r="BX61" s="118">
        <f t="shared" si="44"/>
        <v>0</v>
      </c>
      <c r="BY61" s="118">
        <f t="shared" si="44"/>
        <v>0</v>
      </c>
      <c r="BZ61" s="118">
        <f t="shared" si="44"/>
        <v>0</v>
      </c>
      <c r="CA61" s="118">
        <f t="shared" si="44"/>
        <v>0</v>
      </c>
      <c r="CB61" s="118">
        <f t="shared" si="44"/>
        <v>0</v>
      </c>
      <c r="CC61" s="118">
        <f t="shared" si="44"/>
        <v>0</v>
      </c>
      <c r="CD61" s="118">
        <f t="shared" si="44"/>
        <v>0</v>
      </c>
      <c r="CE61" s="118">
        <f t="shared" si="44"/>
        <v>0</v>
      </c>
      <c r="CF61" s="118">
        <f t="shared" si="44"/>
        <v>0</v>
      </c>
      <c r="CG61" s="118">
        <f t="shared" si="44"/>
        <v>0</v>
      </c>
      <c r="CH61" s="118">
        <f t="shared" si="44"/>
        <v>0</v>
      </c>
      <c r="CI61" s="118">
        <f t="shared" si="44"/>
        <v>0</v>
      </c>
      <c r="CJ61" s="118">
        <f t="shared" si="44"/>
        <v>0</v>
      </c>
    </row>
    <row r="62" ht="13.5" thickTop="1"/>
  </sheetData>
  <mergeCells count="162">
    <mergeCell ref="U9:V9"/>
    <mergeCell ref="AQ6:AU6"/>
    <mergeCell ref="AQ7:AU7"/>
    <mergeCell ref="BB60:BM60"/>
    <mergeCell ref="BF55:BL55"/>
    <mergeCell ref="BF59:BL59"/>
    <mergeCell ref="BB58:BE58"/>
    <mergeCell ref="BF58:BL58"/>
    <mergeCell ref="BF57:BL57"/>
    <mergeCell ref="BB56:BL56"/>
    <mergeCell ref="AQ5:BE5"/>
    <mergeCell ref="U8:V8"/>
    <mergeCell ref="AV6:AZ6"/>
    <mergeCell ref="AV7:AZ7"/>
    <mergeCell ref="AL6:AP6"/>
    <mergeCell ref="AC7:AF7"/>
    <mergeCell ref="AG7:AK7"/>
    <mergeCell ref="Y8:Z8"/>
    <mergeCell ref="BB55:BE55"/>
    <mergeCell ref="C37:D37"/>
    <mergeCell ref="C29:D29"/>
    <mergeCell ref="C36:D36"/>
    <mergeCell ref="C31:D31"/>
    <mergeCell ref="C32:D32"/>
    <mergeCell ref="C35:D35"/>
    <mergeCell ref="C47:D47"/>
    <mergeCell ref="C48:D48"/>
    <mergeCell ref="BB59:BE59"/>
    <mergeCell ref="E40:AF40"/>
    <mergeCell ref="AG39:AP39"/>
    <mergeCell ref="AQ39:BE39"/>
    <mergeCell ref="E39:P39"/>
    <mergeCell ref="Y39:AF39"/>
    <mergeCell ref="BB46:BE48"/>
    <mergeCell ref="BB49:BE51"/>
    <mergeCell ref="BA46:BA48"/>
    <mergeCell ref="BB57:BE57"/>
    <mergeCell ref="C25:D25"/>
    <mergeCell ref="C17:D17"/>
    <mergeCell ref="C14:D14"/>
    <mergeCell ref="C18:D18"/>
    <mergeCell ref="C24:D24"/>
    <mergeCell ref="BF45:BL45"/>
    <mergeCell ref="B27:D27"/>
    <mergeCell ref="BF42:BL42"/>
    <mergeCell ref="BF43:BL43"/>
    <mergeCell ref="A39:D39"/>
    <mergeCell ref="C33:D33"/>
    <mergeCell ref="A40:D40"/>
    <mergeCell ref="C28:D28"/>
    <mergeCell ref="C34:D34"/>
    <mergeCell ref="BF44:BL44"/>
    <mergeCell ref="A11:A26"/>
    <mergeCell ref="A28:A37"/>
    <mergeCell ref="A38:D38"/>
    <mergeCell ref="C26:D26"/>
    <mergeCell ref="C19:D19"/>
    <mergeCell ref="C20:D20"/>
    <mergeCell ref="C21:D21"/>
    <mergeCell ref="C22:D22"/>
    <mergeCell ref="C23:D23"/>
    <mergeCell ref="C13:D13"/>
    <mergeCell ref="B9:D9"/>
    <mergeCell ref="BF46:BL46"/>
    <mergeCell ref="BF49:BL49"/>
    <mergeCell ref="BF47:BL47"/>
    <mergeCell ref="BF48:BL48"/>
    <mergeCell ref="C16:D16"/>
    <mergeCell ref="C30:D30"/>
    <mergeCell ref="AG40:BE40"/>
    <mergeCell ref="C45:D45"/>
    <mergeCell ref="Q39:X39"/>
    <mergeCell ref="C10:D10"/>
    <mergeCell ref="C11:D11"/>
    <mergeCell ref="C15:D15"/>
    <mergeCell ref="C12:D12"/>
    <mergeCell ref="B3:D4"/>
    <mergeCell ref="B8:D8"/>
    <mergeCell ref="B6:D6"/>
    <mergeCell ref="B7:D7"/>
    <mergeCell ref="B5:D5"/>
    <mergeCell ref="M9:N9"/>
    <mergeCell ref="Q8:R8"/>
    <mergeCell ref="Q9:R9"/>
    <mergeCell ref="E8:F8"/>
    <mergeCell ref="E9:F9"/>
    <mergeCell ref="I8:J8"/>
    <mergeCell ref="I9:J9"/>
    <mergeCell ref="M8:N8"/>
    <mergeCell ref="AG3:BE4"/>
    <mergeCell ref="AG6:AK6"/>
    <mergeCell ref="I7:L7"/>
    <mergeCell ref="M7:P7"/>
    <mergeCell ref="M6:P6"/>
    <mergeCell ref="I6:L6"/>
    <mergeCell ref="Q6:T6"/>
    <mergeCell ref="U6:X6"/>
    <mergeCell ref="Q5:X5"/>
    <mergeCell ref="Y5:AF5"/>
    <mergeCell ref="E5:P5"/>
    <mergeCell ref="AL7:AP7"/>
    <mergeCell ref="AC6:AF6"/>
    <mergeCell ref="Y6:AB6"/>
    <mergeCell ref="Q7:T7"/>
    <mergeCell ref="U7:X7"/>
    <mergeCell ref="Y7:AB7"/>
    <mergeCell ref="E6:H6"/>
    <mergeCell ref="E7:H7"/>
    <mergeCell ref="AG5:AP5"/>
    <mergeCell ref="BN6:BN10"/>
    <mergeCell ref="AG8:AI8"/>
    <mergeCell ref="AG9:AI9"/>
    <mergeCell ref="AL8:AN8"/>
    <mergeCell ref="AL9:AN9"/>
    <mergeCell ref="AQ8:AS8"/>
    <mergeCell ref="AQ9:AS9"/>
    <mergeCell ref="AV8:AX8"/>
    <mergeCell ref="AV9:AX9"/>
    <mergeCell ref="BA8:BC8"/>
    <mergeCell ref="BO6:BO10"/>
    <mergeCell ref="BP6:BP10"/>
    <mergeCell ref="BQ6:BQ10"/>
    <mergeCell ref="BR6:BR10"/>
    <mergeCell ref="BS6:BS10"/>
    <mergeCell ref="BT6:BT10"/>
    <mergeCell ref="BU6:BU10"/>
    <mergeCell ref="CB6:CB10"/>
    <mergeCell ref="CC6:CC10"/>
    <mergeCell ref="BV6:BV10"/>
    <mergeCell ref="BW6:BW10"/>
    <mergeCell ref="BX6:BX10"/>
    <mergeCell ref="BY6:BY10"/>
    <mergeCell ref="CH6:CH10"/>
    <mergeCell ref="CI6:CI10"/>
    <mergeCell ref="CJ6:CJ10"/>
    <mergeCell ref="BM6:BM10"/>
    <mergeCell ref="CD6:CD10"/>
    <mergeCell ref="CE6:CE10"/>
    <mergeCell ref="CF6:CF10"/>
    <mergeCell ref="CG6:CG10"/>
    <mergeCell ref="BZ6:BZ10"/>
    <mergeCell ref="CA6:CA10"/>
    <mergeCell ref="Y9:Z9"/>
    <mergeCell ref="AC8:AD8"/>
    <mergeCell ref="AC9:AD9"/>
    <mergeCell ref="BF52:BL52"/>
    <mergeCell ref="BA9:BC9"/>
    <mergeCell ref="BF3:BK9"/>
    <mergeCell ref="BF40:BK40"/>
    <mergeCell ref="BA6:BE6"/>
    <mergeCell ref="BA7:BE7"/>
    <mergeCell ref="E3:AF4"/>
    <mergeCell ref="BF53:BL53"/>
    <mergeCell ref="AZ43:AZ54"/>
    <mergeCell ref="BA49:BA51"/>
    <mergeCell ref="BA52:BA54"/>
    <mergeCell ref="BB52:BE54"/>
    <mergeCell ref="BF50:BL50"/>
    <mergeCell ref="BB43:BE45"/>
    <mergeCell ref="BF54:BL54"/>
    <mergeCell ref="BF51:BL51"/>
    <mergeCell ref="BA43:BA45"/>
  </mergeCells>
  <conditionalFormatting sqref="BW12:BW37 BW39">
    <cfRule type="cellIs" priority="1" dxfId="0" operator="notEqual" stopIfTrue="1">
      <formula>BU12</formula>
    </cfRule>
    <cfRule type="cellIs" priority="2" dxfId="1" operator="equal" stopIfTrue="1">
      <formula>0</formula>
    </cfRule>
  </conditionalFormatting>
  <conditionalFormatting sqref="BK11:BK26 BK28:BK37">
    <cfRule type="cellIs" priority="3" dxfId="1" operator="equal" stopIfTrue="1">
      <formula>0</formula>
    </cfRule>
    <cfRule type="cellIs" priority="4" dxfId="0" operator="notEqual" stopIfTrue="1">
      <formula>BM11</formula>
    </cfRule>
  </conditionalFormatting>
  <conditionalFormatting sqref="Q43:V43 AJ45:AJ65536 L55:L56 M9:N9 BJ6:BJ8 AG6:AG8 AC6:AC9 W9:X9 R9:S9 AJ9:AK9 AR1:BN2 C1:D4 AP9:AQ9 T5:T9 BO1:BU5 AM1:AQ4 BX11:CT65536 BH9:BJ9 BW1:CT6 BD6:BD9 O6:O9 AA9:AB9 Y6:Y9 AF9:AG9 AV9:AW9 AR6:AR9 BB9:BC9 AX6:AX9 BN9 BL41:BN51 BK41:BK52 BV1:BV51 BP41:BU51 J6:J9 BW41:BW54 F10:G37 H9:I27 BJ41:BJ43 B1:B37 BN38:BT38 CU1:IV65536 BP59:BV65536 BP55:BV57 E1:AK2 AL1:AL9 AG40:BL40 AX39 C10:D37 R50:R51 BW57:BW65536 BO39:BU39 BO41:BO65536 BJ46 BJ49 B41:D42 AZ55:AZ65536 BK10 Q39:AR39 BL57 BC61:BN65536 BJ52:BJ55 BK55 BC41:BI55 E5:E37 I28:BI37 BN52:BN60 BM52:BM54 BA41:BB65536 AZ41:AZ42 BJ10:BJ37 BL10:BU37 BM56:BM59 AY41:AY65536 AM41:AX41 AM55:AX65536 E39:E42 H28:H38 J10:BI27 BC57:BK59 AH53:AI55 E38:G38 U53:AG65536 AH57:AI65536 W43:AC50 AE43:AH50 AD43:AD48 AH51:AH52 B43:P48 AI41:AJ44 B49 B57:T65536 F41:AH42 AK41:AL65536 B55 Q50 S46:V50 Q46:R48 I38:BJ38 BL38">
    <cfRule type="cellIs" priority="5" dxfId="1" operator="equal" stopIfTrue="1">
      <formula>0</formula>
    </cfRule>
  </conditionalFormatting>
  <conditionalFormatting sqref="BW11">
    <cfRule type="cellIs" priority="6" dxfId="0" operator="notEqual" stopIfTrue="1">
      <formula>$BU$11</formula>
    </cfRule>
    <cfRule type="cellIs" priority="7" dxfId="1" operator="equal" stopIfTrue="1">
      <formula>0</formula>
    </cfRule>
  </conditionalFormatting>
  <conditionalFormatting sqref="BW55:BW56">
    <cfRule type="cellIs" priority="8" dxfId="1" operator="equal" stopIfTrue="1">
      <formula>0</formula>
    </cfRule>
    <cfRule type="cellIs" priority="9" dxfId="0" operator="notEqual" stopIfTrue="1">
      <formula>$BW$40</formula>
    </cfRule>
  </conditionalFormatting>
  <conditionalFormatting sqref="BU38">
    <cfRule type="cellIs" priority="10" dxfId="1" operator="equal" stopIfTrue="1">
      <formula>0</formula>
    </cfRule>
    <cfRule type="cellIs" priority="11" dxfId="0" operator="notEqual" stopIfTrue="1">
      <formula>$BW$38</formula>
    </cfRule>
  </conditionalFormatting>
  <conditionalFormatting sqref="BO40 BQ40:BU40">
    <cfRule type="cellIs" priority="12" dxfId="1" operator="equal" stopIfTrue="1">
      <formula>0</formula>
    </cfRule>
    <cfRule type="cellIs" priority="13" dxfId="0" operator="notEqual" stopIfTrue="1">
      <formula>$BU$38</formula>
    </cfRule>
  </conditionalFormatting>
  <conditionalFormatting sqref="BW38">
    <cfRule type="cellIs" priority="14" dxfId="0" operator="notEqual" stopIfTrue="1">
      <formula>$BW$40</formula>
    </cfRule>
    <cfRule type="cellIs" priority="15" dxfId="1" operator="equal" stopIfTrue="1">
      <formula>0</formula>
    </cfRule>
  </conditionalFormatting>
  <conditionalFormatting sqref="BW40">
    <cfRule type="cellIs" priority="16" dxfId="1" operator="equal" stopIfTrue="1">
      <formula>0</formula>
    </cfRule>
    <cfRule type="cellIs" priority="17" dxfId="0" operator="notEqual" stopIfTrue="1">
      <formula>$BJ$43</formula>
    </cfRule>
  </conditionalFormatting>
  <conditionalFormatting sqref="AZ43:AZ54">
    <cfRule type="cellIs" priority="18" dxfId="1" operator="equal" stopIfTrue="1">
      <formula>0</formula>
    </cfRule>
    <cfRule type="cellIs" priority="19" dxfId="0" operator="notEqual" stopIfTrue="1">
      <formula>$BK$38</formula>
    </cfRule>
  </conditionalFormatting>
  <conditionalFormatting sqref="BM40 BM38">
    <cfRule type="cellIs" priority="20" dxfId="1" operator="equal" stopIfTrue="1">
      <formula>0</formula>
    </cfRule>
    <cfRule type="cellIs" priority="21" dxfId="0" operator="notEqual" stopIfTrue="1">
      <formula>$BM$55</formula>
    </cfRule>
  </conditionalFormatting>
  <conditionalFormatting sqref="BM55">
    <cfRule type="cellIs" priority="22" dxfId="1" operator="equal" stopIfTrue="1">
      <formula>0</formula>
    </cfRule>
    <cfRule type="cellIs" priority="23" dxfId="0" operator="notEqual" stopIfTrue="1">
      <formula>$AZ$43</formula>
    </cfRule>
  </conditionalFormatting>
  <conditionalFormatting sqref="BK27">
    <cfRule type="cellIs" priority="24" dxfId="1" operator="equal" stopIfTrue="1">
      <formula>0</formula>
    </cfRule>
    <cfRule type="cellIs" priority="25" dxfId="0" operator="notEqual" stopIfTrue="1">
      <formula>$BM$27</formula>
    </cfRule>
  </conditionalFormatting>
  <conditionalFormatting sqref="BK38">
    <cfRule type="cellIs" priority="26" dxfId="0" operator="notEqual" stopIfTrue="1">
      <formula>$BM$38</formula>
    </cfRule>
    <cfRule type="cellIs" priority="27" dxfId="2" operator="equal" stopIfTrue="1">
      <formula>0</formula>
    </cfRule>
  </conditionalFormatting>
  <printOptions/>
  <pageMargins left="0.4330708661417323" right="0.31496062992125984" top="0.35433070866141736" bottom="0.5511811023622047" header="0.2755905511811024" footer="0.5118110236220472"/>
  <pageSetup fitToHeight="1" fitToWidth="1" horizontalDpi="300" verticalDpi="300" orientation="landscape" paperSize="9" scale="2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50"/>
  <sheetViews>
    <sheetView zoomScale="50" zoomScaleNormal="50" zoomScaleSheetLayoutView="50" workbookViewId="0" topLeftCell="Y19">
      <selection activeCell="BI45" sqref="BI45"/>
    </sheetView>
  </sheetViews>
  <sheetFormatPr defaultColWidth="9.00390625" defaultRowHeight="12.75"/>
  <cols>
    <col min="1" max="1" width="9.125" style="2" customWidth="1"/>
    <col min="2" max="2" width="5.25390625" style="2" customWidth="1"/>
    <col min="3" max="3" width="5.75390625" style="2" customWidth="1"/>
    <col min="4" max="4" width="34.00390625" style="2" customWidth="1"/>
    <col min="5" max="52" width="4.75390625" style="1" customWidth="1"/>
    <col min="53" max="59" width="4.75390625" style="2" customWidth="1"/>
    <col min="60" max="60" width="1.625" style="2" customWidth="1"/>
    <col min="61" max="61" width="14.125" style="2" customWidth="1"/>
    <col min="62" max="66" width="5.875" style="2" customWidth="1"/>
    <col min="67" max="67" width="6.125" style="2" customWidth="1"/>
    <col min="68" max="84" width="5.875" style="2" customWidth="1"/>
    <col min="85" max="112" width="4.875" style="2" customWidth="1"/>
    <col min="113" max="16384" width="9.125" style="2" customWidth="1"/>
  </cols>
  <sheetData>
    <row r="1" spans="85:112" ht="13.5" thickBot="1"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</row>
    <row r="2" spans="1:112" ht="109.5" customHeight="1" thickBot="1" thickTop="1">
      <c r="A2" s="313"/>
      <c r="B2" s="53" t="s">
        <v>206</v>
      </c>
      <c r="C2" s="45"/>
      <c r="D2" s="45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5"/>
      <c r="BB2" s="45"/>
      <c r="BC2" s="45"/>
      <c r="BD2" s="45"/>
      <c r="BE2" s="45"/>
      <c r="BF2" s="45"/>
      <c r="BG2" s="45"/>
      <c r="BH2" s="45"/>
      <c r="BI2" s="447" t="s">
        <v>75</v>
      </c>
      <c r="BJ2" s="97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9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2" ht="24.75" customHeight="1">
      <c r="A3" s="305"/>
      <c r="B3" s="716" t="s">
        <v>50</v>
      </c>
      <c r="C3" s="717"/>
      <c r="D3" s="718"/>
      <c r="E3" s="707" t="s">
        <v>81</v>
      </c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9"/>
      <c r="BA3" s="669" t="s">
        <v>126</v>
      </c>
      <c r="BB3" s="670"/>
      <c r="BC3" s="670"/>
      <c r="BD3" s="670"/>
      <c r="BE3" s="670"/>
      <c r="BF3" s="670"/>
      <c r="BG3" s="671"/>
      <c r="BH3" s="58"/>
      <c r="BI3" s="100" t="s">
        <v>46</v>
      </c>
      <c r="BJ3" s="101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3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</row>
    <row r="4" spans="1:112" ht="24.75" customHeight="1">
      <c r="A4" s="305"/>
      <c r="B4" s="719"/>
      <c r="C4" s="638"/>
      <c r="D4" s="639"/>
      <c r="E4" s="589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  <c r="U4" s="590"/>
      <c r="V4" s="590"/>
      <c r="W4" s="590"/>
      <c r="X4" s="590"/>
      <c r="Y4" s="590"/>
      <c r="Z4" s="590"/>
      <c r="AA4" s="590"/>
      <c r="AB4" s="590"/>
      <c r="AC4" s="590"/>
      <c r="AD4" s="590"/>
      <c r="AE4" s="590"/>
      <c r="AF4" s="590"/>
      <c r="AG4" s="590"/>
      <c r="AH4" s="590"/>
      <c r="AI4" s="590"/>
      <c r="AJ4" s="590"/>
      <c r="AK4" s="590"/>
      <c r="AL4" s="590"/>
      <c r="AM4" s="590"/>
      <c r="AN4" s="590"/>
      <c r="AO4" s="590"/>
      <c r="AP4" s="590"/>
      <c r="AQ4" s="590"/>
      <c r="AR4" s="590"/>
      <c r="AS4" s="590"/>
      <c r="AT4" s="590"/>
      <c r="AU4" s="590"/>
      <c r="AV4" s="590"/>
      <c r="AW4" s="590"/>
      <c r="AX4" s="590"/>
      <c r="AY4" s="590"/>
      <c r="AZ4" s="591"/>
      <c r="BA4" s="672"/>
      <c r="BB4" s="673"/>
      <c r="BC4" s="673"/>
      <c r="BD4" s="673"/>
      <c r="BE4" s="673"/>
      <c r="BF4" s="673"/>
      <c r="BG4" s="674"/>
      <c r="BH4" s="58"/>
      <c r="BI4" s="100" t="s">
        <v>47</v>
      </c>
      <c r="BJ4" s="101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3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</row>
    <row r="5" spans="1:112" ht="24.75" customHeight="1">
      <c r="A5" s="305"/>
      <c r="B5" s="720" t="s">
        <v>77</v>
      </c>
      <c r="C5" s="721"/>
      <c r="D5" s="722"/>
      <c r="E5" s="584" t="s">
        <v>78</v>
      </c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6"/>
      <c r="W5" s="584" t="s">
        <v>89</v>
      </c>
      <c r="X5" s="585"/>
      <c r="Y5" s="585"/>
      <c r="Z5" s="585"/>
      <c r="AA5" s="585"/>
      <c r="AB5" s="585"/>
      <c r="AC5" s="585"/>
      <c r="AD5" s="585"/>
      <c r="AE5" s="585"/>
      <c r="AF5" s="585"/>
      <c r="AG5" s="585"/>
      <c r="AH5" s="585"/>
      <c r="AI5" s="584" t="s">
        <v>90</v>
      </c>
      <c r="AJ5" s="585"/>
      <c r="AK5" s="585"/>
      <c r="AL5" s="585"/>
      <c r="AM5" s="585"/>
      <c r="AN5" s="585"/>
      <c r="AO5" s="585"/>
      <c r="AP5" s="585"/>
      <c r="AQ5" s="585"/>
      <c r="AR5" s="585"/>
      <c r="AS5" s="585"/>
      <c r="AT5" s="585"/>
      <c r="AU5" s="585"/>
      <c r="AV5" s="585"/>
      <c r="AW5" s="585"/>
      <c r="AX5" s="585"/>
      <c r="AY5" s="585"/>
      <c r="AZ5" s="586"/>
      <c r="BA5" s="672"/>
      <c r="BB5" s="673"/>
      <c r="BC5" s="673"/>
      <c r="BD5" s="673"/>
      <c r="BE5" s="673"/>
      <c r="BF5" s="673"/>
      <c r="BG5" s="674"/>
      <c r="BH5" s="58"/>
      <c r="BI5" s="222" t="s">
        <v>175</v>
      </c>
      <c r="BJ5" s="223" t="s">
        <v>178</v>
      </c>
      <c r="BK5" s="224" t="s">
        <v>176</v>
      </c>
      <c r="BL5" s="224" t="s">
        <v>176</v>
      </c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5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</row>
    <row r="6" spans="1:112" ht="31.5" customHeight="1">
      <c r="A6" s="305"/>
      <c r="B6" s="720" t="s">
        <v>91</v>
      </c>
      <c r="C6" s="721"/>
      <c r="D6" s="722"/>
      <c r="E6" s="584"/>
      <c r="F6" s="585"/>
      <c r="G6" s="585"/>
      <c r="H6" s="585"/>
      <c r="I6" s="585"/>
      <c r="J6" s="586"/>
      <c r="K6" s="584"/>
      <c r="L6" s="585"/>
      <c r="M6" s="585"/>
      <c r="N6" s="585"/>
      <c r="O6" s="585"/>
      <c r="P6" s="586"/>
      <c r="Q6" s="584"/>
      <c r="R6" s="585"/>
      <c r="S6" s="585"/>
      <c r="T6" s="585"/>
      <c r="U6" s="585"/>
      <c r="V6" s="586"/>
      <c r="W6" s="584"/>
      <c r="X6" s="585"/>
      <c r="Y6" s="585"/>
      <c r="Z6" s="585"/>
      <c r="AA6" s="585"/>
      <c r="AB6" s="586"/>
      <c r="AC6" s="584"/>
      <c r="AD6" s="585"/>
      <c r="AE6" s="585"/>
      <c r="AF6" s="585"/>
      <c r="AG6" s="585"/>
      <c r="AH6" s="586"/>
      <c r="AI6" s="584"/>
      <c r="AJ6" s="585"/>
      <c r="AK6" s="585"/>
      <c r="AL6" s="585"/>
      <c r="AM6" s="585"/>
      <c r="AN6" s="586"/>
      <c r="AO6" s="584"/>
      <c r="AP6" s="585"/>
      <c r="AQ6" s="585"/>
      <c r="AR6" s="585"/>
      <c r="AS6" s="585"/>
      <c r="AT6" s="586"/>
      <c r="AU6" s="584"/>
      <c r="AV6" s="585"/>
      <c r="AW6" s="585"/>
      <c r="AX6" s="585"/>
      <c r="AY6" s="585"/>
      <c r="AZ6" s="586"/>
      <c r="BA6" s="672"/>
      <c r="BB6" s="673"/>
      <c r="BC6" s="673"/>
      <c r="BD6" s="673"/>
      <c r="BE6" s="673"/>
      <c r="BF6" s="673"/>
      <c r="BG6" s="674"/>
      <c r="BH6" s="58"/>
      <c r="BI6" s="658"/>
      <c r="BJ6" s="654"/>
      <c r="BK6" s="516"/>
      <c r="BL6" s="516"/>
      <c r="BM6" s="516"/>
      <c r="BN6" s="516"/>
      <c r="BO6" s="516"/>
      <c r="BP6" s="516"/>
      <c r="BQ6" s="516"/>
      <c r="BR6" s="516"/>
      <c r="BS6" s="516"/>
      <c r="BT6" s="516"/>
      <c r="BU6" s="516"/>
      <c r="BV6" s="516"/>
      <c r="BW6" s="516"/>
      <c r="BX6" s="516"/>
      <c r="BY6" s="516"/>
      <c r="BZ6" s="516"/>
      <c r="CA6" s="516"/>
      <c r="CB6" s="516"/>
      <c r="CC6" s="516"/>
      <c r="CD6" s="516"/>
      <c r="CE6" s="516"/>
      <c r="CF6" s="655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</row>
    <row r="7" spans="1:112" ht="25.5" customHeight="1" thickBot="1">
      <c r="A7" s="305"/>
      <c r="B7" s="723" t="s">
        <v>63</v>
      </c>
      <c r="C7" s="567"/>
      <c r="D7" s="568"/>
      <c r="E7" s="584"/>
      <c r="F7" s="585"/>
      <c r="G7" s="585"/>
      <c r="H7" s="585"/>
      <c r="I7" s="585"/>
      <c r="J7" s="586"/>
      <c r="K7" s="584"/>
      <c r="L7" s="587"/>
      <c r="M7" s="587"/>
      <c r="N7" s="587"/>
      <c r="O7" s="587"/>
      <c r="P7" s="588"/>
      <c r="Q7" s="584"/>
      <c r="R7" s="587"/>
      <c r="S7" s="587"/>
      <c r="T7" s="587"/>
      <c r="U7" s="587"/>
      <c r="V7" s="588"/>
      <c r="W7" s="584"/>
      <c r="X7" s="585"/>
      <c r="Y7" s="585"/>
      <c r="Z7" s="585"/>
      <c r="AA7" s="585"/>
      <c r="AB7" s="586"/>
      <c r="AC7" s="584"/>
      <c r="AD7" s="585"/>
      <c r="AE7" s="585"/>
      <c r="AF7" s="585"/>
      <c r="AG7" s="585"/>
      <c r="AH7" s="586"/>
      <c r="AI7" s="584"/>
      <c r="AJ7" s="585"/>
      <c r="AK7" s="585"/>
      <c r="AL7" s="585"/>
      <c r="AM7" s="585"/>
      <c r="AN7" s="586"/>
      <c r="AO7" s="584"/>
      <c r="AP7" s="585"/>
      <c r="AQ7" s="585"/>
      <c r="AR7" s="585"/>
      <c r="AS7" s="585"/>
      <c r="AT7" s="586"/>
      <c r="AU7" s="584"/>
      <c r="AV7" s="585"/>
      <c r="AW7" s="585"/>
      <c r="AX7" s="585"/>
      <c r="AY7" s="585"/>
      <c r="AZ7" s="586"/>
      <c r="BA7" s="672"/>
      <c r="BB7" s="673"/>
      <c r="BC7" s="673"/>
      <c r="BD7" s="673"/>
      <c r="BE7" s="673"/>
      <c r="BF7" s="673"/>
      <c r="BG7" s="674"/>
      <c r="BH7" s="58"/>
      <c r="BI7" s="659"/>
      <c r="BJ7" s="595"/>
      <c r="BK7" s="517"/>
      <c r="BL7" s="517"/>
      <c r="BM7" s="517"/>
      <c r="BN7" s="517"/>
      <c r="BO7" s="517"/>
      <c r="BP7" s="517"/>
      <c r="BQ7" s="517"/>
      <c r="BR7" s="517"/>
      <c r="BS7" s="517"/>
      <c r="BT7" s="517"/>
      <c r="BU7" s="517"/>
      <c r="BV7" s="517"/>
      <c r="BW7" s="517"/>
      <c r="BX7" s="517"/>
      <c r="BY7" s="517"/>
      <c r="BZ7" s="517"/>
      <c r="CA7" s="517"/>
      <c r="CB7" s="517"/>
      <c r="CC7" s="517"/>
      <c r="CD7" s="517"/>
      <c r="CE7" s="517"/>
      <c r="CF7" s="656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</row>
    <row r="8" spans="1:112" ht="25.5" customHeight="1">
      <c r="A8" s="305"/>
      <c r="B8" s="560" t="s">
        <v>122</v>
      </c>
      <c r="C8" s="561"/>
      <c r="D8" s="562"/>
      <c r="E8" s="651" t="s">
        <v>65</v>
      </c>
      <c r="F8" s="652"/>
      <c r="G8" s="652"/>
      <c r="H8" s="170"/>
      <c r="I8" s="170" t="s">
        <v>61</v>
      </c>
      <c r="J8" s="171" t="s">
        <v>62</v>
      </c>
      <c r="K8" s="651" t="s">
        <v>65</v>
      </c>
      <c r="L8" s="652"/>
      <c r="M8" s="652"/>
      <c r="N8" s="170"/>
      <c r="O8" s="170" t="s">
        <v>61</v>
      </c>
      <c r="P8" s="171" t="s">
        <v>62</v>
      </c>
      <c r="Q8" s="651" t="s">
        <v>65</v>
      </c>
      <c r="R8" s="652"/>
      <c r="S8" s="652"/>
      <c r="T8" s="170"/>
      <c r="U8" s="170" t="s">
        <v>61</v>
      </c>
      <c r="V8" s="171" t="s">
        <v>62</v>
      </c>
      <c r="W8" s="651" t="s">
        <v>65</v>
      </c>
      <c r="X8" s="652"/>
      <c r="Y8" s="652"/>
      <c r="Z8" s="170"/>
      <c r="AA8" s="170" t="s">
        <v>61</v>
      </c>
      <c r="AB8" s="171" t="s">
        <v>62</v>
      </c>
      <c r="AC8" s="651" t="s">
        <v>65</v>
      </c>
      <c r="AD8" s="652"/>
      <c r="AE8" s="652"/>
      <c r="AF8" s="170"/>
      <c r="AG8" s="170" t="s">
        <v>61</v>
      </c>
      <c r="AH8" s="171" t="s">
        <v>62</v>
      </c>
      <c r="AI8" s="651" t="s">
        <v>65</v>
      </c>
      <c r="AJ8" s="652"/>
      <c r="AK8" s="652"/>
      <c r="AL8" s="170"/>
      <c r="AM8" s="170" t="s">
        <v>61</v>
      </c>
      <c r="AN8" s="171" t="s">
        <v>62</v>
      </c>
      <c r="AO8" s="651" t="s">
        <v>65</v>
      </c>
      <c r="AP8" s="652"/>
      <c r="AQ8" s="652"/>
      <c r="AR8" s="170"/>
      <c r="AS8" s="170" t="s">
        <v>61</v>
      </c>
      <c r="AT8" s="171" t="s">
        <v>62</v>
      </c>
      <c r="AU8" s="651" t="s">
        <v>65</v>
      </c>
      <c r="AV8" s="652"/>
      <c r="AW8" s="652"/>
      <c r="AX8" s="170"/>
      <c r="AY8" s="170" t="s">
        <v>61</v>
      </c>
      <c r="AZ8" s="171" t="s">
        <v>62</v>
      </c>
      <c r="BA8" s="672"/>
      <c r="BB8" s="673"/>
      <c r="BC8" s="673"/>
      <c r="BD8" s="673"/>
      <c r="BE8" s="673"/>
      <c r="BF8" s="673"/>
      <c r="BG8" s="674"/>
      <c r="BH8" s="58"/>
      <c r="BI8" s="659"/>
      <c r="BJ8" s="595"/>
      <c r="BK8" s="517"/>
      <c r="BL8" s="517"/>
      <c r="BM8" s="517"/>
      <c r="BN8" s="517"/>
      <c r="BO8" s="517"/>
      <c r="BP8" s="517"/>
      <c r="BQ8" s="517"/>
      <c r="BR8" s="517"/>
      <c r="BS8" s="517"/>
      <c r="BT8" s="517"/>
      <c r="BU8" s="517"/>
      <c r="BV8" s="517"/>
      <c r="BW8" s="517"/>
      <c r="BX8" s="517"/>
      <c r="BY8" s="517"/>
      <c r="BZ8" s="517"/>
      <c r="CA8" s="517"/>
      <c r="CB8" s="517"/>
      <c r="CC8" s="517"/>
      <c r="CD8" s="517"/>
      <c r="CE8" s="517"/>
      <c r="CF8" s="656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</row>
    <row r="9" spans="1:112" ht="21.75" customHeight="1" thickBot="1">
      <c r="A9" s="305"/>
      <c r="B9" s="771">
        <f>E9+K9+Q9+W9+AC9+AI9+AO9+AU9</f>
        <v>0</v>
      </c>
      <c r="C9" s="772"/>
      <c r="D9" s="773"/>
      <c r="E9" s="576">
        <f>I9+J9</f>
        <v>0</v>
      </c>
      <c r="F9" s="577"/>
      <c r="G9" s="577"/>
      <c r="H9" s="177"/>
      <c r="I9" s="172"/>
      <c r="J9" s="173"/>
      <c r="K9" s="576">
        <f>O9+P9</f>
        <v>0</v>
      </c>
      <c r="L9" s="577"/>
      <c r="M9" s="577"/>
      <c r="N9" s="177"/>
      <c r="O9" s="172"/>
      <c r="P9" s="173"/>
      <c r="Q9" s="576">
        <f>U9+V9</f>
        <v>0</v>
      </c>
      <c r="R9" s="577"/>
      <c r="S9" s="577"/>
      <c r="T9" s="177"/>
      <c r="U9" s="172"/>
      <c r="V9" s="173"/>
      <c r="W9" s="576">
        <f>AA9+AB9</f>
        <v>0</v>
      </c>
      <c r="X9" s="577"/>
      <c r="Y9" s="577"/>
      <c r="Z9" s="177"/>
      <c r="AA9" s="172"/>
      <c r="AB9" s="173"/>
      <c r="AC9" s="576">
        <f>AG9+AH9</f>
        <v>0</v>
      </c>
      <c r="AD9" s="577"/>
      <c r="AE9" s="577"/>
      <c r="AF9" s="177"/>
      <c r="AG9" s="172"/>
      <c r="AH9" s="173"/>
      <c r="AI9" s="576">
        <f>AM9+AN9</f>
        <v>0</v>
      </c>
      <c r="AJ9" s="577"/>
      <c r="AK9" s="577"/>
      <c r="AL9" s="177"/>
      <c r="AM9" s="172"/>
      <c r="AN9" s="173"/>
      <c r="AO9" s="576">
        <f>AS9+AT9</f>
        <v>0</v>
      </c>
      <c r="AP9" s="577"/>
      <c r="AQ9" s="577"/>
      <c r="AR9" s="177"/>
      <c r="AS9" s="172"/>
      <c r="AT9" s="173"/>
      <c r="AU9" s="576">
        <f>AY9+AZ9</f>
        <v>0</v>
      </c>
      <c r="AV9" s="577"/>
      <c r="AW9" s="577"/>
      <c r="AX9" s="177"/>
      <c r="AY9" s="172"/>
      <c r="AZ9" s="173"/>
      <c r="BA9" s="675"/>
      <c r="BB9" s="676"/>
      <c r="BC9" s="676"/>
      <c r="BD9" s="676"/>
      <c r="BE9" s="676"/>
      <c r="BF9" s="676"/>
      <c r="BG9" s="677"/>
      <c r="BH9" s="58"/>
      <c r="BI9" s="659"/>
      <c r="BJ9" s="595"/>
      <c r="BK9" s="517"/>
      <c r="BL9" s="517"/>
      <c r="BM9" s="517"/>
      <c r="BN9" s="517"/>
      <c r="BO9" s="517"/>
      <c r="BP9" s="517"/>
      <c r="BQ9" s="517"/>
      <c r="BR9" s="517"/>
      <c r="BS9" s="517"/>
      <c r="BT9" s="517"/>
      <c r="BU9" s="517"/>
      <c r="BV9" s="517"/>
      <c r="BW9" s="517"/>
      <c r="BX9" s="517"/>
      <c r="BY9" s="517"/>
      <c r="BZ9" s="517"/>
      <c r="CA9" s="517"/>
      <c r="CB9" s="517"/>
      <c r="CC9" s="517"/>
      <c r="CD9" s="517"/>
      <c r="CE9" s="517"/>
      <c r="CF9" s="656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</row>
    <row r="10" spans="1:112" ht="144.75" customHeight="1" thickBot="1">
      <c r="A10" s="305"/>
      <c r="B10" s="69" t="s">
        <v>51</v>
      </c>
      <c r="C10" s="555"/>
      <c r="D10" s="556"/>
      <c r="E10" s="12" t="s">
        <v>92</v>
      </c>
      <c r="F10" s="38" t="s">
        <v>52</v>
      </c>
      <c r="G10" s="56" t="s">
        <v>60</v>
      </c>
      <c r="H10" s="56" t="s">
        <v>93</v>
      </c>
      <c r="I10" s="13" t="s">
        <v>48</v>
      </c>
      <c r="J10" s="37" t="s">
        <v>45</v>
      </c>
      <c r="K10" s="12" t="s">
        <v>92</v>
      </c>
      <c r="L10" s="38" t="s">
        <v>52</v>
      </c>
      <c r="M10" s="56" t="s">
        <v>60</v>
      </c>
      <c r="N10" s="56" t="s">
        <v>93</v>
      </c>
      <c r="O10" s="13" t="s">
        <v>48</v>
      </c>
      <c r="P10" s="37" t="s">
        <v>45</v>
      </c>
      <c r="Q10" s="12" t="s">
        <v>92</v>
      </c>
      <c r="R10" s="38" t="s">
        <v>52</v>
      </c>
      <c r="S10" s="56" t="s">
        <v>60</v>
      </c>
      <c r="T10" s="56" t="s">
        <v>93</v>
      </c>
      <c r="U10" s="13" t="s">
        <v>48</v>
      </c>
      <c r="V10" s="37" t="s">
        <v>45</v>
      </c>
      <c r="W10" s="12" t="s">
        <v>92</v>
      </c>
      <c r="X10" s="38" t="s">
        <v>52</v>
      </c>
      <c r="Y10" s="56" t="s">
        <v>60</v>
      </c>
      <c r="Z10" s="56" t="s">
        <v>93</v>
      </c>
      <c r="AA10" s="13" t="s">
        <v>48</v>
      </c>
      <c r="AB10" s="37" t="s">
        <v>45</v>
      </c>
      <c r="AC10" s="12" t="s">
        <v>92</v>
      </c>
      <c r="AD10" s="38" t="s">
        <v>52</v>
      </c>
      <c r="AE10" s="56" t="s">
        <v>60</v>
      </c>
      <c r="AF10" s="56" t="s">
        <v>93</v>
      </c>
      <c r="AG10" s="13" t="s">
        <v>48</v>
      </c>
      <c r="AH10" s="37" t="s">
        <v>45</v>
      </c>
      <c r="AI10" s="12" t="s">
        <v>92</v>
      </c>
      <c r="AJ10" s="38" t="s">
        <v>52</v>
      </c>
      <c r="AK10" s="56" t="s">
        <v>60</v>
      </c>
      <c r="AL10" s="56" t="s">
        <v>93</v>
      </c>
      <c r="AM10" s="13" t="s">
        <v>48</v>
      </c>
      <c r="AN10" s="37" t="s">
        <v>45</v>
      </c>
      <c r="AO10" s="12" t="s">
        <v>92</v>
      </c>
      <c r="AP10" s="38" t="s">
        <v>52</v>
      </c>
      <c r="AQ10" s="56" t="s">
        <v>60</v>
      </c>
      <c r="AR10" s="56" t="s">
        <v>93</v>
      </c>
      <c r="AS10" s="13" t="s">
        <v>48</v>
      </c>
      <c r="AT10" s="37" t="s">
        <v>45</v>
      </c>
      <c r="AU10" s="12" t="s">
        <v>92</v>
      </c>
      <c r="AV10" s="38" t="s">
        <v>52</v>
      </c>
      <c r="AW10" s="56" t="s">
        <v>60</v>
      </c>
      <c r="AX10" s="56" t="s">
        <v>93</v>
      </c>
      <c r="AY10" s="13" t="s">
        <v>48</v>
      </c>
      <c r="AZ10" s="37" t="s">
        <v>45</v>
      </c>
      <c r="BA10" s="12" t="s">
        <v>92</v>
      </c>
      <c r="BB10" s="38" t="s">
        <v>52</v>
      </c>
      <c r="BC10" s="56" t="s">
        <v>60</v>
      </c>
      <c r="BD10" s="56" t="s">
        <v>93</v>
      </c>
      <c r="BE10" s="13" t="s">
        <v>48</v>
      </c>
      <c r="BF10" s="235" t="s">
        <v>87</v>
      </c>
      <c r="BG10" s="70" t="s">
        <v>45</v>
      </c>
      <c r="BH10" s="54"/>
      <c r="BI10" s="660"/>
      <c r="BJ10" s="596"/>
      <c r="BK10" s="653"/>
      <c r="BL10" s="653"/>
      <c r="BM10" s="653"/>
      <c r="BN10" s="653"/>
      <c r="BO10" s="653"/>
      <c r="BP10" s="653"/>
      <c r="BQ10" s="653"/>
      <c r="BR10" s="653"/>
      <c r="BS10" s="653"/>
      <c r="BT10" s="653"/>
      <c r="BU10" s="653"/>
      <c r="BV10" s="653"/>
      <c r="BW10" s="653"/>
      <c r="BX10" s="653"/>
      <c r="BY10" s="653"/>
      <c r="BZ10" s="653"/>
      <c r="CA10" s="653"/>
      <c r="CB10" s="653"/>
      <c r="CC10" s="653"/>
      <c r="CD10" s="653"/>
      <c r="CE10" s="653"/>
      <c r="CF10" s="657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</row>
    <row r="11" spans="1:112" s="4" customFormat="1" ht="13.5" customHeight="1">
      <c r="A11" s="724" t="s">
        <v>115</v>
      </c>
      <c r="B11" s="15" t="s">
        <v>0</v>
      </c>
      <c r="C11" s="572"/>
      <c r="D11" s="573"/>
      <c r="E11" s="240"/>
      <c r="F11" s="241"/>
      <c r="G11" s="241"/>
      <c r="H11" s="241"/>
      <c r="I11" s="241"/>
      <c r="J11" s="242">
        <f aca="true" t="shared" si="0" ref="J11:J26">SUM(E11:I11)</f>
        <v>0</v>
      </c>
      <c r="K11" s="243"/>
      <c r="L11" s="244"/>
      <c r="M11" s="244"/>
      <c r="N11" s="244"/>
      <c r="O11" s="244"/>
      <c r="P11" s="242">
        <f aca="true" t="shared" si="1" ref="P11:P26">SUM(K11:O11)</f>
        <v>0</v>
      </c>
      <c r="Q11" s="119"/>
      <c r="R11" s="120"/>
      <c r="S11" s="120"/>
      <c r="T11" s="120"/>
      <c r="U11" s="120"/>
      <c r="V11" s="242">
        <f aca="true" t="shared" si="2" ref="V11:V26">SUM(Q11:U11)</f>
        <v>0</v>
      </c>
      <c r="W11" s="119"/>
      <c r="X11" s="120"/>
      <c r="Y11" s="120"/>
      <c r="Z11" s="120"/>
      <c r="AA11" s="120"/>
      <c r="AB11" s="242">
        <f aca="true" t="shared" si="3" ref="AB11:AB26">SUM(W11:AA11)</f>
        <v>0</v>
      </c>
      <c r="AC11" s="119"/>
      <c r="AD11" s="120"/>
      <c r="AE11" s="120"/>
      <c r="AF11" s="120"/>
      <c r="AG11" s="120"/>
      <c r="AH11" s="242">
        <f aca="true" t="shared" si="4" ref="AH11:AH26">SUM(AC11:AG11)</f>
        <v>0</v>
      </c>
      <c r="AI11" s="119"/>
      <c r="AJ11" s="120"/>
      <c r="AK11" s="120"/>
      <c r="AL11" s="120"/>
      <c r="AM11" s="120"/>
      <c r="AN11" s="242">
        <f aca="true" t="shared" si="5" ref="AN11:AN26">SUM(AI11:AM11)</f>
        <v>0</v>
      </c>
      <c r="AO11" s="237"/>
      <c r="AP11" s="120"/>
      <c r="AQ11" s="120"/>
      <c r="AR11" s="120"/>
      <c r="AS11" s="120"/>
      <c r="AT11" s="242">
        <f aca="true" t="shared" si="6" ref="AT11:AT26">SUM(AO11:AS11)</f>
        <v>0</v>
      </c>
      <c r="AU11" s="119"/>
      <c r="AV11" s="120"/>
      <c r="AW11" s="120"/>
      <c r="AX11" s="121"/>
      <c r="AY11" s="121"/>
      <c r="AZ11" s="242">
        <f aca="true" t="shared" si="7" ref="AZ11:AZ26">SUM(AU11:AY11)</f>
        <v>0</v>
      </c>
      <c r="BA11" s="245">
        <f>AU11+AI11+AC11+W11+Q11+K11+E11+AO11</f>
        <v>0</v>
      </c>
      <c r="BB11" s="246">
        <f>AV11+AJ11+AD11+X11+R11+L11+F11+AP11</f>
        <v>0</v>
      </c>
      <c r="BC11" s="246">
        <f>AW11+AK11+AE11+Y11+S11+M11+G11+AQ11</f>
        <v>0</v>
      </c>
      <c r="BD11" s="246">
        <f>AX11+AL11+AF11+Z11+T11+N11+H11+AR11</f>
        <v>0</v>
      </c>
      <c r="BE11" s="246">
        <f>AY11+AM11+AG11+AA11+U11+O11+I11+AS11</f>
        <v>0</v>
      </c>
      <c r="BF11" s="247" t="s">
        <v>85</v>
      </c>
      <c r="BG11" s="248">
        <f aca="true" t="shared" si="8" ref="BG11:BG37">SUM(BA11:BE11)</f>
        <v>0</v>
      </c>
      <c r="BH11" s="52"/>
      <c r="BI11" s="249">
        <f aca="true" t="shared" si="9" ref="BI11:BI38">SUM(BJ11:CF11)</f>
        <v>0</v>
      </c>
      <c r="BJ11" s="250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251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</row>
    <row r="12" spans="1:112" s="4" customFormat="1" ht="13.5" customHeight="1">
      <c r="A12" s="724"/>
      <c r="B12" s="21" t="s">
        <v>1</v>
      </c>
      <c r="C12" s="529"/>
      <c r="D12" s="530"/>
      <c r="E12" s="243"/>
      <c r="F12" s="244"/>
      <c r="G12" s="244"/>
      <c r="H12" s="244"/>
      <c r="I12" s="244"/>
      <c r="J12" s="248">
        <f t="shared" si="0"/>
        <v>0</v>
      </c>
      <c r="K12" s="243"/>
      <c r="L12" s="244"/>
      <c r="M12" s="244"/>
      <c r="N12" s="244"/>
      <c r="O12" s="244"/>
      <c r="P12" s="248">
        <f t="shared" si="1"/>
        <v>0</v>
      </c>
      <c r="Q12" s="122"/>
      <c r="R12" s="123"/>
      <c r="S12" s="123"/>
      <c r="T12" s="123"/>
      <c r="U12" s="123"/>
      <c r="V12" s="248">
        <f t="shared" si="2"/>
        <v>0</v>
      </c>
      <c r="W12" s="122"/>
      <c r="X12" s="123"/>
      <c r="Y12" s="123"/>
      <c r="Z12" s="123"/>
      <c r="AA12" s="123"/>
      <c r="AB12" s="248">
        <f t="shared" si="3"/>
        <v>0</v>
      </c>
      <c r="AC12" s="122"/>
      <c r="AD12" s="123"/>
      <c r="AE12" s="123"/>
      <c r="AF12" s="123"/>
      <c r="AG12" s="123"/>
      <c r="AH12" s="248">
        <f t="shared" si="4"/>
        <v>0</v>
      </c>
      <c r="AI12" s="122"/>
      <c r="AJ12" s="123"/>
      <c r="AK12" s="123"/>
      <c r="AL12" s="123"/>
      <c r="AM12" s="123"/>
      <c r="AN12" s="248">
        <f t="shared" si="5"/>
        <v>0</v>
      </c>
      <c r="AO12" s="238"/>
      <c r="AP12" s="123"/>
      <c r="AQ12" s="123"/>
      <c r="AR12" s="123"/>
      <c r="AS12" s="123"/>
      <c r="AT12" s="248">
        <f t="shared" si="6"/>
        <v>0</v>
      </c>
      <c r="AU12" s="122"/>
      <c r="AV12" s="123"/>
      <c r="AW12" s="123"/>
      <c r="AX12" s="124"/>
      <c r="AY12" s="124"/>
      <c r="AZ12" s="248">
        <f t="shared" si="7"/>
        <v>0</v>
      </c>
      <c r="BA12" s="266">
        <f aca="true" t="shared" si="10" ref="BA12:BA26">AU12+AI12+AC12+W12+Q12+K12+E12+AO12</f>
        <v>0</v>
      </c>
      <c r="BB12" s="267">
        <f aca="true" t="shared" si="11" ref="BB12:BB26">AV12+AJ12+AD12+X12+R12+L12+F12+AP12</f>
        <v>0</v>
      </c>
      <c r="BC12" s="267">
        <f aca="true" t="shared" si="12" ref="BC12:BC26">AW12+AK12+AE12+Y12+S12+M12+G12+AQ12</f>
        <v>0</v>
      </c>
      <c r="BD12" s="267">
        <f aca="true" t="shared" si="13" ref="BD12:BD26">AX12+AL12+AF12+Z12+T12+N12+H12+AR12</f>
        <v>0</v>
      </c>
      <c r="BE12" s="267">
        <f aca="true" t="shared" si="14" ref="BE12:BE26">AY12+AM12+AG12+AA12+U12+O12+I12+AS12</f>
        <v>0</v>
      </c>
      <c r="BF12" s="252" t="s">
        <v>85</v>
      </c>
      <c r="BG12" s="248">
        <f t="shared" si="8"/>
        <v>0</v>
      </c>
      <c r="BH12" s="52"/>
      <c r="BI12" s="249">
        <f t="shared" si="9"/>
        <v>0</v>
      </c>
      <c r="BJ12" s="238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253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</row>
    <row r="13" spans="1:112" s="4" customFormat="1" ht="13.5" customHeight="1">
      <c r="A13" s="724"/>
      <c r="B13" s="21" t="s">
        <v>2</v>
      </c>
      <c r="C13" s="530"/>
      <c r="D13" s="534"/>
      <c r="E13" s="243"/>
      <c r="F13" s="244"/>
      <c r="G13" s="244"/>
      <c r="H13" s="244"/>
      <c r="I13" s="244"/>
      <c r="J13" s="248">
        <f t="shared" si="0"/>
        <v>0</v>
      </c>
      <c r="K13" s="243"/>
      <c r="L13" s="244"/>
      <c r="M13" s="244"/>
      <c r="N13" s="244"/>
      <c r="O13" s="244"/>
      <c r="P13" s="248">
        <f t="shared" si="1"/>
        <v>0</v>
      </c>
      <c r="Q13" s="122"/>
      <c r="R13" s="123"/>
      <c r="S13" s="123"/>
      <c r="T13" s="123"/>
      <c r="U13" s="123"/>
      <c r="V13" s="248">
        <f t="shared" si="2"/>
        <v>0</v>
      </c>
      <c r="W13" s="122"/>
      <c r="X13" s="123"/>
      <c r="Y13" s="123"/>
      <c r="Z13" s="123"/>
      <c r="AA13" s="123"/>
      <c r="AB13" s="248">
        <f t="shared" si="3"/>
        <v>0</v>
      </c>
      <c r="AC13" s="122"/>
      <c r="AD13" s="123"/>
      <c r="AE13" s="123"/>
      <c r="AF13" s="123"/>
      <c r="AG13" s="123"/>
      <c r="AH13" s="248">
        <f t="shared" si="4"/>
        <v>0</v>
      </c>
      <c r="AI13" s="122"/>
      <c r="AJ13" s="123"/>
      <c r="AK13" s="123"/>
      <c r="AL13" s="123"/>
      <c r="AM13" s="123"/>
      <c r="AN13" s="248">
        <f t="shared" si="5"/>
        <v>0</v>
      </c>
      <c r="AO13" s="238"/>
      <c r="AP13" s="123"/>
      <c r="AQ13" s="123"/>
      <c r="AR13" s="123"/>
      <c r="AS13" s="123"/>
      <c r="AT13" s="248">
        <f t="shared" si="6"/>
        <v>0</v>
      </c>
      <c r="AU13" s="122"/>
      <c r="AV13" s="123"/>
      <c r="AW13" s="123"/>
      <c r="AX13" s="124"/>
      <c r="AY13" s="124"/>
      <c r="AZ13" s="248">
        <f t="shared" si="7"/>
        <v>0</v>
      </c>
      <c r="BA13" s="266">
        <f t="shared" si="10"/>
        <v>0</v>
      </c>
      <c r="BB13" s="267">
        <f t="shared" si="11"/>
        <v>0</v>
      </c>
      <c r="BC13" s="267">
        <f t="shared" si="12"/>
        <v>0</v>
      </c>
      <c r="BD13" s="267">
        <f t="shared" si="13"/>
        <v>0</v>
      </c>
      <c r="BE13" s="267">
        <f t="shared" si="14"/>
        <v>0</v>
      </c>
      <c r="BF13" s="252" t="s">
        <v>85</v>
      </c>
      <c r="BG13" s="248">
        <f t="shared" si="8"/>
        <v>0</v>
      </c>
      <c r="BH13" s="52"/>
      <c r="BI13" s="249">
        <f t="shared" si="9"/>
        <v>0</v>
      </c>
      <c r="BJ13" s="238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253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</row>
    <row r="14" spans="1:112" s="4" customFormat="1" ht="13.5" customHeight="1">
      <c r="A14" s="724"/>
      <c r="B14" s="21" t="s">
        <v>3</v>
      </c>
      <c r="C14" s="529"/>
      <c r="D14" s="530"/>
      <c r="E14" s="243"/>
      <c r="F14" s="244"/>
      <c r="G14" s="244"/>
      <c r="H14" s="244"/>
      <c r="I14" s="244"/>
      <c r="J14" s="248">
        <f t="shared" si="0"/>
        <v>0</v>
      </c>
      <c r="K14" s="243"/>
      <c r="L14" s="244"/>
      <c r="M14" s="244"/>
      <c r="N14" s="244"/>
      <c r="O14" s="244"/>
      <c r="P14" s="248">
        <f t="shared" si="1"/>
        <v>0</v>
      </c>
      <c r="Q14" s="122"/>
      <c r="R14" s="123"/>
      <c r="S14" s="123"/>
      <c r="T14" s="123"/>
      <c r="U14" s="123"/>
      <c r="V14" s="248">
        <f t="shared" si="2"/>
        <v>0</v>
      </c>
      <c r="W14" s="122"/>
      <c r="X14" s="123"/>
      <c r="Y14" s="123"/>
      <c r="Z14" s="123"/>
      <c r="AA14" s="123"/>
      <c r="AB14" s="248">
        <f t="shared" si="3"/>
        <v>0</v>
      </c>
      <c r="AC14" s="122"/>
      <c r="AD14" s="123"/>
      <c r="AE14" s="123"/>
      <c r="AF14" s="123"/>
      <c r="AG14" s="123"/>
      <c r="AH14" s="248">
        <f t="shared" si="4"/>
        <v>0</v>
      </c>
      <c r="AI14" s="122"/>
      <c r="AJ14" s="123"/>
      <c r="AK14" s="123"/>
      <c r="AL14" s="123"/>
      <c r="AM14" s="123"/>
      <c r="AN14" s="248">
        <f t="shared" si="5"/>
        <v>0</v>
      </c>
      <c r="AO14" s="238"/>
      <c r="AP14" s="123"/>
      <c r="AQ14" s="123"/>
      <c r="AR14" s="123"/>
      <c r="AS14" s="123"/>
      <c r="AT14" s="248">
        <f t="shared" si="6"/>
        <v>0</v>
      </c>
      <c r="AU14" s="122"/>
      <c r="AV14" s="123"/>
      <c r="AW14" s="123"/>
      <c r="AX14" s="124"/>
      <c r="AY14" s="124"/>
      <c r="AZ14" s="248">
        <f t="shared" si="7"/>
        <v>0</v>
      </c>
      <c r="BA14" s="266">
        <f t="shared" si="10"/>
        <v>0</v>
      </c>
      <c r="BB14" s="267">
        <f t="shared" si="11"/>
        <v>0</v>
      </c>
      <c r="BC14" s="267">
        <f t="shared" si="12"/>
        <v>0</v>
      </c>
      <c r="BD14" s="267">
        <f t="shared" si="13"/>
        <v>0</v>
      </c>
      <c r="BE14" s="267">
        <f t="shared" si="14"/>
        <v>0</v>
      </c>
      <c r="BF14" s="252" t="s">
        <v>85</v>
      </c>
      <c r="BG14" s="248">
        <f t="shared" si="8"/>
        <v>0</v>
      </c>
      <c r="BH14" s="52"/>
      <c r="BI14" s="249">
        <f t="shared" si="9"/>
        <v>0</v>
      </c>
      <c r="BJ14" s="238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253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</row>
    <row r="15" spans="1:112" s="4" customFormat="1" ht="13.5" customHeight="1">
      <c r="A15" s="724"/>
      <c r="B15" s="21" t="s">
        <v>4</v>
      </c>
      <c r="C15" s="530"/>
      <c r="D15" s="534"/>
      <c r="E15" s="243"/>
      <c r="F15" s="244"/>
      <c r="G15" s="244"/>
      <c r="H15" s="244"/>
      <c r="I15" s="244"/>
      <c r="J15" s="248">
        <f t="shared" si="0"/>
        <v>0</v>
      </c>
      <c r="K15" s="243"/>
      <c r="L15" s="244"/>
      <c r="M15" s="244"/>
      <c r="N15" s="244"/>
      <c r="O15" s="244"/>
      <c r="P15" s="248">
        <f t="shared" si="1"/>
        <v>0</v>
      </c>
      <c r="Q15" s="122"/>
      <c r="R15" s="123"/>
      <c r="S15" s="123"/>
      <c r="T15" s="123"/>
      <c r="U15" s="123"/>
      <c r="V15" s="248">
        <f t="shared" si="2"/>
        <v>0</v>
      </c>
      <c r="W15" s="122"/>
      <c r="X15" s="123"/>
      <c r="Y15" s="123"/>
      <c r="Z15" s="123"/>
      <c r="AA15" s="123"/>
      <c r="AB15" s="248">
        <f t="shared" si="3"/>
        <v>0</v>
      </c>
      <c r="AC15" s="122"/>
      <c r="AD15" s="123"/>
      <c r="AE15" s="123"/>
      <c r="AF15" s="123"/>
      <c r="AG15" s="123"/>
      <c r="AH15" s="248">
        <f t="shared" si="4"/>
        <v>0</v>
      </c>
      <c r="AI15" s="122"/>
      <c r="AJ15" s="123"/>
      <c r="AK15" s="123"/>
      <c r="AL15" s="123"/>
      <c r="AM15" s="123"/>
      <c r="AN15" s="248">
        <f t="shared" si="5"/>
        <v>0</v>
      </c>
      <c r="AO15" s="238"/>
      <c r="AP15" s="123"/>
      <c r="AQ15" s="123"/>
      <c r="AR15" s="123"/>
      <c r="AS15" s="123"/>
      <c r="AT15" s="248">
        <f t="shared" si="6"/>
        <v>0</v>
      </c>
      <c r="AU15" s="122"/>
      <c r="AV15" s="123"/>
      <c r="AW15" s="123"/>
      <c r="AX15" s="124"/>
      <c r="AY15" s="124"/>
      <c r="AZ15" s="248">
        <f t="shared" si="7"/>
        <v>0</v>
      </c>
      <c r="BA15" s="266">
        <f t="shared" si="10"/>
        <v>0</v>
      </c>
      <c r="BB15" s="267">
        <f t="shared" si="11"/>
        <v>0</v>
      </c>
      <c r="BC15" s="267">
        <f t="shared" si="12"/>
        <v>0</v>
      </c>
      <c r="BD15" s="267">
        <f t="shared" si="13"/>
        <v>0</v>
      </c>
      <c r="BE15" s="267">
        <f t="shared" si="14"/>
        <v>0</v>
      </c>
      <c r="BF15" s="252" t="s">
        <v>85</v>
      </c>
      <c r="BG15" s="248">
        <f t="shared" si="8"/>
        <v>0</v>
      </c>
      <c r="BH15" s="52"/>
      <c r="BI15" s="249">
        <f t="shared" si="9"/>
        <v>0</v>
      </c>
      <c r="BJ15" s="238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253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</row>
    <row r="16" spans="1:112" s="4" customFormat="1" ht="13.5" customHeight="1">
      <c r="A16" s="724"/>
      <c r="B16" s="21" t="s">
        <v>5</v>
      </c>
      <c r="C16" s="529"/>
      <c r="D16" s="530"/>
      <c r="E16" s="243"/>
      <c r="F16" s="244"/>
      <c r="G16" s="244"/>
      <c r="H16" s="244"/>
      <c r="I16" s="244"/>
      <c r="J16" s="248">
        <f t="shared" si="0"/>
        <v>0</v>
      </c>
      <c r="K16" s="243"/>
      <c r="L16" s="244"/>
      <c r="M16" s="244"/>
      <c r="N16" s="244"/>
      <c r="O16" s="244"/>
      <c r="P16" s="248">
        <f t="shared" si="1"/>
        <v>0</v>
      </c>
      <c r="Q16" s="122"/>
      <c r="R16" s="123"/>
      <c r="S16" s="123"/>
      <c r="T16" s="123"/>
      <c r="U16" s="123"/>
      <c r="V16" s="248">
        <f t="shared" si="2"/>
        <v>0</v>
      </c>
      <c r="W16" s="122"/>
      <c r="X16" s="123"/>
      <c r="Y16" s="123"/>
      <c r="Z16" s="123"/>
      <c r="AA16" s="123"/>
      <c r="AB16" s="248">
        <f t="shared" si="3"/>
        <v>0</v>
      </c>
      <c r="AC16" s="122"/>
      <c r="AD16" s="123"/>
      <c r="AE16" s="123"/>
      <c r="AF16" s="123"/>
      <c r="AG16" s="123"/>
      <c r="AH16" s="248">
        <f t="shared" si="4"/>
        <v>0</v>
      </c>
      <c r="AI16" s="122"/>
      <c r="AJ16" s="123"/>
      <c r="AK16" s="123"/>
      <c r="AL16" s="123"/>
      <c r="AM16" s="123"/>
      <c r="AN16" s="248">
        <f t="shared" si="5"/>
        <v>0</v>
      </c>
      <c r="AO16" s="238"/>
      <c r="AP16" s="123"/>
      <c r="AQ16" s="123"/>
      <c r="AR16" s="123"/>
      <c r="AS16" s="123"/>
      <c r="AT16" s="248">
        <f t="shared" si="6"/>
        <v>0</v>
      </c>
      <c r="AU16" s="122"/>
      <c r="AV16" s="123"/>
      <c r="AW16" s="123"/>
      <c r="AX16" s="124"/>
      <c r="AY16" s="124"/>
      <c r="AZ16" s="248">
        <f t="shared" si="7"/>
        <v>0</v>
      </c>
      <c r="BA16" s="266">
        <f t="shared" si="10"/>
        <v>0</v>
      </c>
      <c r="BB16" s="267">
        <f t="shared" si="11"/>
        <v>0</v>
      </c>
      <c r="BC16" s="267">
        <f t="shared" si="12"/>
        <v>0</v>
      </c>
      <c r="BD16" s="267">
        <f t="shared" si="13"/>
        <v>0</v>
      </c>
      <c r="BE16" s="267">
        <f t="shared" si="14"/>
        <v>0</v>
      </c>
      <c r="BF16" s="252" t="s">
        <v>85</v>
      </c>
      <c r="BG16" s="248">
        <f t="shared" si="8"/>
        <v>0</v>
      </c>
      <c r="BH16" s="52"/>
      <c r="BI16" s="249">
        <f t="shared" si="9"/>
        <v>0</v>
      </c>
      <c r="BJ16" s="238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253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</row>
    <row r="17" spans="1:112" s="4" customFormat="1" ht="13.5" customHeight="1">
      <c r="A17" s="724"/>
      <c r="B17" s="21" t="s">
        <v>6</v>
      </c>
      <c r="C17" s="530"/>
      <c r="D17" s="534"/>
      <c r="E17" s="243"/>
      <c r="F17" s="244"/>
      <c r="G17" s="244"/>
      <c r="H17" s="244"/>
      <c r="I17" s="244"/>
      <c r="J17" s="248">
        <f t="shared" si="0"/>
        <v>0</v>
      </c>
      <c r="K17" s="243"/>
      <c r="L17" s="244"/>
      <c r="M17" s="244"/>
      <c r="N17" s="244"/>
      <c r="O17" s="244"/>
      <c r="P17" s="248">
        <f t="shared" si="1"/>
        <v>0</v>
      </c>
      <c r="Q17" s="122"/>
      <c r="R17" s="123"/>
      <c r="S17" s="123"/>
      <c r="T17" s="123"/>
      <c r="U17" s="123"/>
      <c r="V17" s="248">
        <f t="shared" si="2"/>
        <v>0</v>
      </c>
      <c r="W17" s="122"/>
      <c r="X17" s="123"/>
      <c r="Y17" s="123"/>
      <c r="Z17" s="123"/>
      <c r="AA17" s="123"/>
      <c r="AB17" s="248">
        <f t="shared" si="3"/>
        <v>0</v>
      </c>
      <c r="AC17" s="122"/>
      <c r="AD17" s="123"/>
      <c r="AE17" s="123"/>
      <c r="AF17" s="123"/>
      <c r="AG17" s="123"/>
      <c r="AH17" s="248">
        <f t="shared" si="4"/>
        <v>0</v>
      </c>
      <c r="AI17" s="122"/>
      <c r="AJ17" s="123"/>
      <c r="AK17" s="123"/>
      <c r="AL17" s="123"/>
      <c r="AM17" s="123"/>
      <c r="AN17" s="248">
        <f t="shared" si="5"/>
        <v>0</v>
      </c>
      <c r="AO17" s="238"/>
      <c r="AP17" s="123"/>
      <c r="AQ17" s="123"/>
      <c r="AR17" s="123"/>
      <c r="AS17" s="123"/>
      <c r="AT17" s="248">
        <f t="shared" si="6"/>
        <v>0</v>
      </c>
      <c r="AU17" s="122"/>
      <c r="AV17" s="123"/>
      <c r="AW17" s="123"/>
      <c r="AX17" s="124"/>
      <c r="AY17" s="124"/>
      <c r="AZ17" s="248">
        <f t="shared" si="7"/>
        <v>0</v>
      </c>
      <c r="BA17" s="266">
        <f t="shared" si="10"/>
        <v>0</v>
      </c>
      <c r="BB17" s="267">
        <f t="shared" si="11"/>
        <v>0</v>
      </c>
      <c r="BC17" s="267">
        <f t="shared" si="12"/>
        <v>0</v>
      </c>
      <c r="BD17" s="267">
        <f t="shared" si="13"/>
        <v>0</v>
      </c>
      <c r="BE17" s="267">
        <f t="shared" si="14"/>
        <v>0</v>
      </c>
      <c r="BF17" s="252" t="s">
        <v>85</v>
      </c>
      <c r="BG17" s="248">
        <f t="shared" si="8"/>
        <v>0</v>
      </c>
      <c r="BH17" s="52"/>
      <c r="BI17" s="249">
        <f t="shared" si="9"/>
        <v>0</v>
      </c>
      <c r="BJ17" s="238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253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</row>
    <row r="18" spans="1:112" s="4" customFormat="1" ht="13.5" customHeight="1">
      <c r="A18" s="724"/>
      <c r="B18" s="21" t="s">
        <v>7</v>
      </c>
      <c r="C18" s="530"/>
      <c r="D18" s="544"/>
      <c r="E18" s="243"/>
      <c r="F18" s="244"/>
      <c r="G18" s="244"/>
      <c r="H18" s="244"/>
      <c r="I18" s="244"/>
      <c r="J18" s="248">
        <f t="shared" si="0"/>
        <v>0</v>
      </c>
      <c r="K18" s="243"/>
      <c r="L18" s="244"/>
      <c r="M18" s="244"/>
      <c r="N18" s="244"/>
      <c r="O18" s="244"/>
      <c r="P18" s="248">
        <f t="shared" si="1"/>
        <v>0</v>
      </c>
      <c r="Q18" s="122"/>
      <c r="R18" s="123"/>
      <c r="S18" s="123"/>
      <c r="T18" s="123"/>
      <c r="U18" s="123"/>
      <c r="V18" s="248">
        <f t="shared" si="2"/>
        <v>0</v>
      </c>
      <c r="W18" s="122"/>
      <c r="X18" s="123"/>
      <c r="Y18" s="123"/>
      <c r="Z18" s="123"/>
      <c r="AA18" s="123"/>
      <c r="AB18" s="248">
        <f t="shared" si="3"/>
        <v>0</v>
      </c>
      <c r="AC18" s="122"/>
      <c r="AD18" s="123"/>
      <c r="AE18" s="123"/>
      <c r="AF18" s="123"/>
      <c r="AG18" s="123"/>
      <c r="AH18" s="248">
        <f t="shared" si="4"/>
        <v>0</v>
      </c>
      <c r="AI18" s="122"/>
      <c r="AJ18" s="123"/>
      <c r="AK18" s="123"/>
      <c r="AL18" s="123"/>
      <c r="AM18" s="123"/>
      <c r="AN18" s="248">
        <f t="shared" si="5"/>
        <v>0</v>
      </c>
      <c r="AO18" s="238"/>
      <c r="AP18" s="123"/>
      <c r="AQ18" s="123"/>
      <c r="AR18" s="123"/>
      <c r="AS18" s="123"/>
      <c r="AT18" s="248">
        <f t="shared" si="6"/>
        <v>0</v>
      </c>
      <c r="AU18" s="122"/>
      <c r="AV18" s="123"/>
      <c r="AW18" s="123"/>
      <c r="AX18" s="124"/>
      <c r="AY18" s="124"/>
      <c r="AZ18" s="248">
        <f t="shared" si="7"/>
        <v>0</v>
      </c>
      <c r="BA18" s="266">
        <f t="shared" si="10"/>
        <v>0</v>
      </c>
      <c r="BB18" s="267">
        <f t="shared" si="11"/>
        <v>0</v>
      </c>
      <c r="BC18" s="267">
        <f t="shared" si="12"/>
        <v>0</v>
      </c>
      <c r="BD18" s="267">
        <f t="shared" si="13"/>
        <v>0</v>
      </c>
      <c r="BE18" s="267">
        <f t="shared" si="14"/>
        <v>0</v>
      </c>
      <c r="BF18" s="252" t="s">
        <v>85</v>
      </c>
      <c r="BG18" s="248">
        <f t="shared" si="8"/>
        <v>0</v>
      </c>
      <c r="BH18" s="52"/>
      <c r="BI18" s="249">
        <f t="shared" si="9"/>
        <v>0</v>
      </c>
      <c r="BJ18" s="238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253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</row>
    <row r="19" spans="1:112" s="4" customFormat="1" ht="13.5" customHeight="1">
      <c r="A19" s="724"/>
      <c r="B19" s="21" t="s">
        <v>8</v>
      </c>
      <c r="C19" s="530"/>
      <c r="D19" s="544"/>
      <c r="E19" s="243"/>
      <c r="F19" s="244"/>
      <c r="G19" s="244"/>
      <c r="H19" s="244"/>
      <c r="I19" s="244"/>
      <c r="J19" s="248">
        <f t="shared" si="0"/>
        <v>0</v>
      </c>
      <c r="K19" s="243"/>
      <c r="L19" s="244"/>
      <c r="M19" s="244"/>
      <c r="N19" s="244"/>
      <c r="O19" s="244"/>
      <c r="P19" s="248">
        <f t="shared" si="1"/>
        <v>0</v>
      </c>
      <c r="Q19" s="122"/>
      <c r="R19" s="123"/>
      <c r="S19" s="123"/>
      <c r="T19" s="123"/>
      <c r="U19" s="123"/>
      <c r="V19" s="248">
        <f t="shared" si="2"/>
        <v>0</v>
      </c>
      <c r="W19" s="122"/>
      <c r="X19" s="123"/>
      <c r="Y19" s="123"/>
      <c r="Z19" s="123"/>
      <c r="AA19" s="123"/>
      <c r="AB19" s="248">
        <f t="shared" si="3"/>
        <v>0</v>
      </c>
      <c r="AC19" s="122"/>
      <c r="AD19" s="123"/>
      <c r="AE19" s="123"/>
      <c r="AF19" s="123"/>
      <c r="AG19" s="123"/>
      <c r="AH19" s="248">
        <f t="shared" si="4"/>
        <v>0</v>
      </c>
      <c r="AI19" s="122"/>
      <c r="AJ19" s="123"/>
      <c r="AK19" s="123"/>
      <c r="AL19" s="123"/>
      <c r="AM19" s="123"/>
      <c r="AN19" s="248">
        <f t="shared" si="5"/>
        <v>0</v>
      </c>
      <c r="AO19" s="238"/>
      <c r="AP19" s="123"/>
      <c r="AQ19" s="123"/>
      <c r="AR19" s="123"/>
      <c r="AS19" s="123"/>
      <c r="AT19" s="248">
        <f t="shared" si="6"/>
        <v>0</v>
      </c>
      <c r="AU19" s="122"/>
      <c r="AV19" s="123"/>
      <c r="AW19" s="123"/>
      <c r="AX19" s="124"/>
      <c r="AY19" s="124"/>
      <c r="AZ19" s="248">
        <f t="shared" si="7"/>
        <v>0</v>
      </c>
      <c r="BA19" s="266">
        <f t="shared" si="10"/>
        <v>0</v>
      </c>
      <c r="BB19" s="267">
        <f t="shared" si="11"/>
        <v>0</v>
      </c>
      <c r="BC19" s="267">
        <f t="shared" si="12"/>
        <v>0</v>
      </c>
      <c r="BD19" s="267">
        <f t="shared" si="13"/>
        <v>0</v>
      </c>
      <c r="BE19" s="267">
        <f t="shared" si="14"/>
        <v>0</v>
      </c>
      <c r="BF19" s="252" t="s">
        <v>85</v>
      </c>
      <c r="BG19" s="248">
        <f t="shared" si="8"/>
        <v>0</v>
      </c>
      <c r="BH19" s="52"/>
      <c r="BI19" s="249">
        <f t="shared" si="9"/>
        <v>0</v>
      </c>
      <c r="BJ19" s="238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253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</row>
    <row r="20" spans="1:112" s="4" customFormat="1" ht="13.5" customHeight="1">
      <c r="A20" s="724"/>
      <c r="B20" s="21" t="s">
        <v>9</v>
      </c>
      <c r="C20" s="530"/>
      <c r="D20" s="544"/>
      <c r="E20" s="243"/>
      <c r="F20" s="244"/>
      <c r="G20" s="244"/>
      <c r="H20" s="244"/>
      <c r="I20" s="244"/>
      <c r="J20" s="248">
        <f t="shared" si="0"/>
        <v>0</v>
      </c>
      <c r="K20" s="243"/>
      <c r="L20" s="244"/>
      <c r="M20" s="244"/>
      <c r="N20" s="244"/>
      <c r="O20" s="244"/>
      <c r="P20" s="248">
        <f t="shared" si="1"/>
        <v>0</v>
      </c>
      <c r="Q20" s="122"/>
      <c r="R20" s="123"/>
      <c r="S20" s="123"/>
      <c r="T20" s="123"/>
      <c r="U20" s="123"/>
      <c r="V20" s="248">
        <f t="shared" si="2"/>
        <v>0</v>
      </c>
      <c r="W20" s="122"/>
      <c r="X20" s="123"/>
      <c r="Y20" s="123"/>
      <c r="Z20" s="123"/>
      <c r="AA20" s="123"/>
      <c r="AB20" s="248">
        <f t="shared" si="3"/>
        <v>0</v>
      </c>
      <c r="AC20" s="122"/>
      <c r="AD20" s="123"/>
      <c r="AE20" s="123"/>
      <c r="AF20" s="123"/>
      <c r="AG20" s="123"/>
      <c r="AH20" s="248">
        <f t="shared" si="4"/>
        <v>0</v>
      </c>
      <c r="AI20" s="122"/>
      <c r="AJ20" s="123"/>
      <c r="AK20" s="123"/>
      <c r="AL20" s="123"/>
      <c r="AM20" s="123"/>
      <c r="AN20" s="248">
        <f t="shared" si="5"/>
        <v>0</v>
      </c>
      <c r="AO20" s="238"/>
      <c r="AP20" s="123"/>
      <c r="AQ20" s="123"/>
      <c r="AR20" s="123"/>
      <c r="AS20" s="123"/>
      <c r="AT20" s="248">
        <f t="shared" si="6"/>
        <v>0</v>
      </c>
      <c r="AU20" s="122"/>
      <c r="AV20" s="123"/>
      <c r="AW20" s="123"/>
      <c r="AX20" s="124"/>
      <c r="AY20" s="124"/>
      <c r="AZ20" s="248">
        <f t="shared" si="7"/>
        <v>0</v>
      </c>
      <c r="BA20" s="266">
        <f t="shared" si="10"/>
        <v>0</v>
      </c>
      <c r="BB20" s="267">
        <f t="shared" si="11"/>
        <v>0</v>
      </c>
      <c r="BC20" s="267">
        <f t="shared" si="12"/>
        <v>0</v>
      </c>
      <c r="BD20" s="267">
        <f t="shared" si="13"/>
        <v>0</v>
      </c>
      <c r="BE20" s="267">
        <f t="shared" si="14"/>
        <v>0</v>
      </c>
      <c r="BF20" s="252" t="s">
        <v>85</v>
      </c>
      <c r="BG20" s="248">
        <f t="shared" si="8"/>
        <v>0</v>
      </c>
      <c r="BH20" s="52"/>
      <c r="BI20" s="249">
        <f t="shared" si="9"/>
        <v>0</v>
      </c>
      <c r="BJ20" s="238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253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</row>
    <row r="21" spans="1:112" s="4" customFormat="1" ht="13.5" customHeight="1">
      <c r="A21" s="724"/>
      <c r="B21" s="21" t="s">
        <v>10</v>
      </c>
      <c r="C21" s="530"/>
      <c r="D21" s="544"/>
      <c r="E21" s="243"/>
      <c r="F21" s="244"/>
      <c r="G21" s="244"/>
      <c r="H21" s="244"/>
      <c r="I21" s="244"/>
      <c r="J21" s="248">
        <f t="shared" si="0"/>
        <v>0</v>
      </c>
      <c r="K21" s="243"/>
      <c r="L21" s="244"/>
      <c r="M21" s="244"/>
      <c r="N21" s="244"/>
      <c r="O21" s="244"/>
      <c r="P21" s="248">
        <f t="shared" si="1"/>
        <v>0</v>
      </c>
      <c r="Q21" s="122"/>
      <c r="R21" s="123"/>
      <c r="S21" s="123"/>
      <c r="T21" s="123"/>
      <c r="U21" s="123"/>
      <c r="V21" s="248">
        <f t="shared" si="2"/>
        <v>0</v>
      </c>
      <c r="W21" s="122"/>
      <c r="X21" s="123"/>
      <c r="Y21" s="123"/>
      <c r="Z21" s="123"/>
      <c r="AA21" s="123"/>
      <c r="AB21" s="248">
        <f t="shared" si="3"/>
        <v>0</v>
      </c>
      <c r="AC21" s="122"/>
      <c r="AD21" s="123"/>
      <c r="AE21" s="123"/>
      <c r="AF21" s="123"/>
      <c r="AG21" s="123"/>
      <c r="AH21" s="248">
        <f t="shared" si="4"/>
        <v>0</v>
      </c>
      <c r="AI21" s="122"/>
      <c r="AJ21" s="123"/>
      <c r="AK21" s="123"/>
      <c r="AL21" s="123"/>
      <c r="AM21" s="123"/>
      <c r="AN21" s="248">
        <f t="shared" si="5"/>
        <v>0</v>
      </c>
      <c r="AO21" s="238"/>
      <c r="AP21" s="123"/>
      <c r="AQ21" s="123"/>
      <c r="AR21" s="123"/>
      <c r="AS21" s="123"/>
      <c r="AT21" s="248">
        <f t="shared" si="6"/>
        <v>0</v>
      </c>
      <c r="AU21" s="122"/>
      <c r="AV21" s="123"/>
      <c r="AW21" s="123"/>
      <c r="AX21" s="124"/>
      <c r="AY21" s="124"/>
      <c r="AZ21" s="248">
        <f t="shared" si="7"/>
        <v>0</v>
      </c>
      <c r="BA21" s="266">
        <f t="shared" si="10"/>
        <v>0</v>
      </c>
      <c r="BB21" s="267">
        <f t="shared" si="11"/>
        <v>0</v>
      </c>
      <c r="BC21" s="267">
        <f t="shared" si="12"/>
        <v>0</v>
      </c>
      <c r="BD21" s="267">
        <f t="shared" si="13"/>
        <v>0</v>
      </c>
      <c r="BE21" s="267">
        <f t="shared" si="14"/>
        <v>0</v>
      </c>
      <c r="BF21" s="252" t="s">
        <v>85</v>
      </c>
      <c r="BG21" s="248">
        <f t="shared" si="8"/>
        <v>0</v>
      </c>
      <c r="BH21" s="52"/>
      <c r="BI21" s="249">
        <f t="shared" si="9"/>
        <v>0</v>
      </c>
      <c r="BJ21" s="238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253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</row>
    <row r="22" spans="1:112" s="4" customFormat="1" ht="13.5" customHeight="1">
      <c r="A22" s="724"/>
      <c r="B22" s="21" t="s">
        <v>11</v>
      </c>
      <c r="C22" s="530"/>
      <c r="D22" s="544"/>
      <c r="E22" s="243"/>
      <c r="F22" s="244"/>
      <c r="G22" s="244"/>
      <c r="H22" s="244"/>
      <c r="I22" s="244"/>
      <c r="J22" s="248">
        <f t="shared" si="0"/>
        <v>0</v>
      </c>
      <c r="K22" s="243"/>
      <c r="L22" s="244"/>
      <c r="M22" s="244"/>
      <c r="N22" s="244"/>
      <c r="O22" s="244"/>
      <c r="P22" s="248">
        <f t="shared" si="1"/>
        <v>0</v>
      </c>
      <c r="Q22" s="122"/>
      <c r="R22" s="123"/>
      <c r="S22" s="123"/>
      <c r="T22" s="123"/>
      <c r="U22" s="123"/>
      <c r="V22" s="248">
        <f t="shared" si="2"/>
        <v>0</v>
      </c>
      <c r="W22" s="122"/>
      <c r="X22" s="123"/>
      <c r="Y22" s="123"/>
      <c r="Z22" s="123"/>
      <c r="AA22" s="123"/>
      <c r="AB22" s="248">
        <f t="shared" si="3"/>
        <v>0</v>
      </c>
      <c r="AC22" s="122"/>
      <c r="AD22" s="123"/>
      <c r="AE22" s="123"/>
      <c r="AF22" s="123"/>
      <c r="AG22" s="123"/>
      <c r="AH22" s="248">
        <f t="shared" si="4"/>
        <v>0</v>
      </c>
      <c r="AI22" s="122"/>
      <c r="AJ22" s="123"/>
      <c r="AK22" s="123"/>
      <c r="AL22" s="123"/>
      <c r="AM22" s="123"/>
      <c r="AN22" s="248">
        <f t="shared" si="5"/>
        <v>0</v>
      </c>
      <c r="AO22" s="238"/>
      <c r="AP22" s="123"/>
      <c r="AQ22" s="123"/>
      <c r="AR22" s="123"/>
      <c r="AS22" s="123"/>
      <c r="AT22" s="248">
        <f t="shared" si="6"/>
        <v>0</v>
      </c>
      <c r="AU22" s="122"/>
      <c r="AV22" s="123"/>
      <c r="AW22" s="123"/>
      <c r="AX22" s="124"/>
      <c r="AY22" s="124"/>
      <c r="AZ22" s="248">
        <f t="shared" si="7"/>
        <v>0</v>
      </c>
      <c r="BA22" s="266">
        <f t="shared" si="10"/>
        <v>0</v>
      </c>
      <c r="BB22" s="267">
        <f t="shared" si="11"/>
        <v>0</v>
      </c>
      <c r="BC22" s="267">
        <f t="shared" si="12"/>
        <v>0</v>
      </c>
      <c r="BD22" s="267">
        <f t="shared" si="13"/>
        <v>0</v>
      </c>
      <c r="BE22" s="267">
        <f t="shared" si="14"/>
        <v>0</v>
      </c>
      <c r="BF22" s="252" t="s">
        <v>85</v>
      </c>
      <c r="BG22" s="248">
        <f t="shared" si="8"/>
        <v>0</v>
      </c>
      <c r="BH22" s="52"/>
      <c r="BI22" s="249">
        <f t="shared" si="9"/>
        <v>0</v>
      </c>
      <c r="BJ22" s="238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253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</row>
    <row r="23" spans="1:112" s="4" customFormat="1" ht="13.5" customHeight="1">
      <c r="A23" s="724"/>
      <c r="B23" s="21" t="s">
        <v>12</v>
      </c>
      <c r="C23" s="530"/>
      <c r="D23" s="544"/>
      <c r="E23" s="243"/>
      <c r="F23" s="244"/>
      <c r="G23" s="244"/>
      <c r="H23" s="244"/>
      <c r="I23" s="244"/>
      <c r="J23" s="248">
        <f t="shared" si="0"/>
        <v>0</v>
      </c>
      <c r="K23" s="243"/>
      <c r="L23" s="244"/>
      <c r="M23" s="244"/>
      <c r="N23" s="244"/>
      <c r="O23" s="244"/>
      <c r="P23" s="248">
        <f t="shared" si="1"/>
        <v>0</v>
      </c>
      <c r="Q23" s="122"/>
      <c r="R23" s="123"/>
      <c r="S23" s="123"/>
      <c r="T23" s="123"/>
      <c r="U23" s="123"/>
      <c r="V23" s="248">
        <f t="shared" si="2"/>
        <v>0</v>
      </c>
      <c r="W23" s="122"/>
      <c r="X23" s="123"/>
      <c r="Y23" s="123"/>
      <c r="Z23" s="123"/>
      <c r="AA23" s="123"/>
      <c r="AB23" s="248">
        <f t="shared" si="3"/>
        <v>0</v>
      </c>
      <c r="AC23" s="122"/>
      <c r="AD23" s="123"/>
      <c r="AE23" s="123"/>
      <c r="AF23" s="123"/>
      <c r="AG23" s="123"/>
      <c r="AH23" s="248">
        <f t="shared" si="4"/>
        <v>0</v>
      </c>
      <c r="AI23" s="122"/>
      <c r="AJ23" s="123"/>
      <c r="AK23" s="123"/>
      <c r="AL23" s="123"/>
      <c r="AM23" s="123"/>
      <c r="AN23" s="248">
        <f t="shared" si="5"/>
        <v>0</v>
      </c>
      <c r="AO23" s="238"/>
      <c r="AP23" s="123"/>
      <c r="AQ23" s="123"/>
      <c r="AR23" s="123"/>
      <c r="AS23" s="123"/>
      <c r="AT23" s="248">
        <f t="shared" si="6"/>
        <v>0</v>
      </c>
      <c r="AU23" s="122"/>
      <c r="AV23" s="123"/>
      <c r="AW23" s="123"/>
      <c r="AX23" s="124"/>
      <c r="AY23" s="124"/>
      <c r="AZ23" s="248">
        <f t="shared" si="7"/>
        <v>0</v>
      </c>
      <c r="BA23" s="266">
        <f t="shared" si="10"/>
        <v>0</v>
      </c>
      <c r="BB23" s="267">
        <f t="shared" si="11"/>
        <v>0</v>
      </c>
      <c r="BC23" s="267">
        <f t="shared" si="12"/>
        <v>0</v>
      </c>
      <c r="BD23" s="267">
        <f t="shared" si="13"/>
        <v>0</v>
      </c>
      <c r="BE23" s="267">
        <f t="shared" si="14"/>
        <v>0</v>
      </c>
      <c r="BF23" s="252" t="s">
        <v>85</v>
      </c>
      <c r="BG23" s="248">
        <f t="shared" si="8"/>
        <v>0</v>
      </c>
      <c r="BH23" s="52"/>
      <c r="BI23" s="249">
        <f t="shared" si="9"/>
        <v>0</v>
      </c>
      <c r="BJ23" s="238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253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</row>
    <row r="24" spans="1:112" s="4" customFormat="1" ht="13.5" customHeight="1">
      <c r="A24" s="724"/>
      <c r="B24" s="21" t="s">
        <v>13</v>
      </c>
      <c r="C24" s="530"/>
      <c r="D24" s="544"/>
      <c r="E24" s="243"/>
      <c r="F24" s="244"/>
      <c r="G24" s="244"/>
      <c r="H24" s="244"/>
      <c r="I24" s="244"/>
      <c r="J24" s="248">
        <f t="shared" si="0"/>
        <v>0</v>
      </c>
      <c r="K24" s="243"/>
      <c r="L24" s="244"/>
      <c r="M24" s="244"/>
      <c r="N24" s="244"/>
      <c r="O24" s="244"/>
      <c r="P24" s="248">
        <f t="shared" si="1"/>
        <v>0</v>
      </c>
      <c r="Q24" s="122"/>
      <c r="R24" s="123"/>
      <c r="S24" s="123"/>
      <c r="T24" s="123"/>
      <c r="U24" s="123"/>
      <c r="V24" s="248">
        <f t="shared" si="2"/>
        <v>0</v>
      </c>
      <c r="W24" s="122"/>
      <c r="X24" s="123"/>
      <c r="Y24" s="123"/>
      <c r="Z24" s="123"/>
      <c r="AA24" s="123"/>
      <c r="AB24" s="248">
        <f t="shared" si="3"/>
        <v>0</v>
      </c>
      <c r="AC24" s="122"/>
      <c r="AD24" s="123"/>
      <c r="AE24" s="123"/>
      <c r="AF24" s="123"/>
      <c r="AG24" s="123"/>
      <c r="AH24" s="248">
        <f t="shared" si="4"/>
        <v>0</v>
      </c>
      <c r="AI24" s="122"/>
      <c r="AJ24" s="123"/>
      <c r="AK24" s="123"/>
      <c r="AL24" s="123"/>
      <c r="AM24" s="123"/>
      <c r="AN24" s="248">
        <f t="shared" si="5"/>
        <v>0</v>
      </c>
      <c r="AO24" s="238"/>
      <c r="AP24" s="123"/>
      <c r="AQ24" s="123"/>
      <c r="AR24" s="123"/>
      <c r="AS24" s="123"/>
      <c r="AT24" s="248">
        <f t="shared" si="6"/>
        <v>0</v>
      </c>
      <c r="AU24" s="122"/>
      <c r="AV24" s="123"/>
      <c r="AW24" s="123"/>
      <c r="AX24" s="124"/>
      <c r="AY24" s="124"/>
      <c r="AZ24" s="248">
        <f t="shared" si="7"/>
        <v>0</v>
      </c>
      <c r="BA24" s="266">
        <f t="shared" si="10"/>
        <v>0</v>
      </c>
      <c r="BB24" s="267">
        <f t="shared" si="11"/>
        <v>0</v>
      </c>
      <c r="BC24" s="267">
        <f t="shared" si="12"/>
        <v>0</v>
      </c>
      <c r="BD24" s="267">
        <f t="shared" si="13"/>
        <v>0</v>
      </c>
      <c r="BE24" s="267">
        <f t="shared" si="14"/>
        <v>0</v>
      </c>
      <c r="BF24" s="252" t="s">
        <v>85</v>
      </c>
      <c r="BG24" s="248">
        <f t="shared" si="8"/>
        <v>0</v>
      </c>
      <c r="BH24" s="52"/>
      <c r="BI24" s="249">
        <f t="shared" si="9"/>
        <v>0</v>
      </c>
      <c r="BJ24" s="238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253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</row>
    <row r="25" spans="1:112" s="4" customFormat="1" ht="13.5" customHeight="1">
      <c r="A25" s="724"/>
      <c r="B25" s="21" t="s">
        <v>14</v>
      </c>
      <c r="C25" s="530"/>
      <c r="D25" s="544"/>
      <c r="E25" s="243"/>
      <c r="F25" s="244"/>
      <c r="G25" s="244"/>
      <c r="H25" s="244"/>
      <c r="I25" s="244"/>
      <c r="J25" s="248">
        <f t="shared" si="0"/>
        <v>0</v>
      </c>
      <c r="K25" s="243"/>
      <c r="L25" s="244"/>
      <c r="M25" s="244"/>
      <c r="N25" s="244"/>
      <c r="O25" s="244"/>
      <c r="P25" s="248">
        <f t="shared" si="1"/>
        <v>0</v>
      </c>
      <c r="Q25" s="122"/>
      <c r="R25" s="123"/>
      <c r="S25" s="123"/>
      <c r="T25" s="123"/>
      <c r="U25" s="123"/>
      <c r="V25" s="248">
        <f t="shared" si="2"/>
        <v>0</v>
      </c>
      <c r="W25" s="122"/>
      <c r="X25" s="123"/>
      <c r="Y25" s="123"/>
      <c r="Z25" s="123"/>
      <c r="AA25" s="123"/>
      <c r="AB25" s="248">
        <f t="shared" si="3"/>
        <v>0</v>
      </c>
      <c r="AC25" s="122"/>
      <c r="AD25" s="123"/>
      <c r="AE25" s="123"/>
      <c r="AF25" s="123"/>
      <c r="AG25" s="123"/>
      <c r="AH25" s="248">
        <f t="shared" si="4"/>
        <v>0</v>
      </c>
      <c r="AI25" s="122"/>
      <c r="AJ25" s="123"/>
      <c r="AK25" s="123"/>
      <c r="AL25" s="123"/>
      <c r="AM25" s="123"/>
      <c r="AN25" s="248">
        <f t="shared" si="5"/>
        <v>0</v>
      </c>
      <c r="AO25" s="238"/>
      <c r="AP25" s="123"/>
      <c r="AQ25" s="123"/>
      <c r="AR25" s="123"/>
      <c r="AS25" s="123"/>
      <c r="AT25" s="248">
        <f t="shared" si="6"/>
        <v>0</v>
      </c>
      <c r="AU25" s="122"/>
      <c r="AV25" s="123"/>
      <c r="AW25" s="123"/>
      <c r="AX25" s="124"/>
      <c r="AY25" s="124"/>
      <c r="AZ25" s="248">
        <f t="shared" si="7"/>
        <v>0</v>
      </c>
      <c r="BA25" s="266">
        <f>AU25+AI25+AC25+W25+Q25+K25+E25+AO25</f>
        <v>0</v>
      </c>
      <c r="BB25" s="267">
        <f t="shared" si="11"/>
        <v>0</v>
      </c>
      <c r="BC25" s="267">
        <f t="shared" si="12"/>
        <v>0</v>
      </c>
      <c r="BD25" s="267">
        <f t="shared" si="13"/>
        <v>0</v>
      </c>
      <c r="BE25" s="267">
        <f t="shared" si="14"/>
        <v>0</v>
      </c>
      <c r="BF25" s="252" t="s">
        <v>85</v>
      </c>
      <c r="BG25" s="248">
        <f t="shared" si="8"/>
        <v>0</v>
      </c>
      <c r="BH25" s="52"/>
      <c r="BI25" s="249">
        <f t="shared" si="9"/>
        <v>0</v>
      </c>
      <c r="BJ25" s="238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253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</row>
    <row r="26" spans="1:112" s="4" customFormat="1" ht="13.5" customHeight="1" thickBot="1">
      <c r="A26" s="724"/>
      <c r="B26" s="21" t="s">
        <v>15</v>
      </c>
      <c r="C26" s="569"/>
      <c r="D26" s="570"/>
      <c r="E26" s="254"/>
      <c r="F26" s="255"/>
      <c r="G26" s="255"/>
      <c r="H26" s="255"/>
      <c r="I26" s="255"/>
      <c r="J26" s="256">
        <f t="shared" si="0"/>
        <v>0</v>
      </c>
      <c r="K26" s="254"/>
      <c r="L26" s="255"/>
      <c r="M26" s="255"/>
      <c r="N26" s="255"/>
      <c r="O26" s="255"/>
      <c r="P26" s="256">
        <f t="shared" si="1"/>
        <v>0</v>
      </c>
      <c r="Q26" s="125"/>
      <c r="R26" s="126"/>
      <c r="S26" s="126"/>
      <c r="T26" s="126"/>
      <c r="U26" s="126"/>
      <c r="V26" s="248">
        <f t="shared" si="2"/>
        <v>0</v>
      </c>
      <c r="W26" s="122"/>
      <c r="X26" s="123"/>
      <c r="Y26" s="123"/>
      <c r="Z26" s="123"/>
      <c r="AA26" s="123"/>
      <c r="AB26" s="248">
        <f t="shared" si="3"/>
        <v>0</v>
      </c>
      <c r="AC26" s="122"/>
      <c r="AD26" s="123"/>
      <c r="AE26" s="123"/>
      <c r="AF26" s="123"/>
      <c r="AG26" s="123"/>
      <c r="AH26" s="248">
        <f t="shared" si="4"/>
        <v>0</v>
      </c>
      <c r="AI26" s="122"/>
      <c r="AJ26" s="123"/>
      <c r="AK26" s="123"/>
      <c r="AL26" s="123"/>
      <c r="AM26" s="123"/>
      <c r="AN26" s="248">
        <f t="shared" si="5"/>
        <v>0</v>
      </c>
      <c r="AO26" s="238"/>
      <c r="AP26" s="123"/>
      <c r="AQ26" s="123"/>
      <c r="AR26" s="123"/>
      <c r="AS26" s="123"/>
      <c r="AT26" s="248">
        <f t="shared" si="6"/>
        <v>0</v>
      </c>
      <c r="AU26" s="257"/>
      <c r="AV26" s="258"/>
      <c r="AW26" s="258"/>
      <c r="AX26" s="259"/>
      <c r="AY26" s="259"/>
      <c r="AZ26" s="256">
        <f t="shared" si="7"/>
        <v>0</v>
      </c>
      <c r="BA26" s="269">
        <f t="shared" si="10"/>
        <v>0</v>
      </c>
      <c r="BB26" s="270">
        <f t="shared" si="11"/>
        <v>0</v>
      </c>
      <c r="BC26" s="270">
        <f t="shared" si="12"/>
        <v>0</v>
      </c>
      <c r="BD26" s="270">
        <f t="shared" si="13"/>
        <v>0</v>
      </c>
      <c r="BE26" s="270">
        <f t="shared" si="14"/>
        <v>0</v>
      </c>
      <c r="BF26" s="260" t="s">
        <v>85</v>
      </c>
      <c r="BG26" s="261">
        <f t="shared" si="8"/>
        <v>0</v>
      </c>
      <c r="BH26" s="52"/>
      <c r="BI26" s="262">
        <f t="shared" si="9"/>
        <v>0</v>
      </c>
      <c r="BJ26" s="263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64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</row>
    <row r="27" spans="1:112" s="4" customFormat="1" ht="24.75" customHeight="1" thickBot="1">
      <c r="A27" s="306"/>
      <c r="B27" s="770" t="s">
        <v>57</v>
      </c>
      <c r="C27" s="729"/>
      <c r="D27" s="730"/>
      <c r="E27" s="8">
        <f aca="true" t="shared" si="15" ref="E27:AJ27">SUM(E11:E26)</f>
        <v>0</v>
      </c>
      <c r="F27" s="8">
        <f t="shared" si="15"/>
        <v>0</v>
      </c>
      <c r="G27" s="8">
        <f t="shared" si="15"/>
        <v>0</v>
      </c>
      <c r="H27" s="8">
        <f t="shared" si="15"/>
        <v>0</v>
      </c>
      <c r="I27" s="8">
        <f t="shared" si="15"/>
        <v>0</v>
      </c>
      <c r="J27" s="9">
        <f t="shared" si="15"/>
        <v>0</v>
      </c>
      <c r="K27" s="8">
        <f t="shared" si="15"/>
        <v>0</v>
      </c>
      <c r="L27" s="35">
        <f t="shared" si="15"/>
        <v>0</v>
      </c>
      <c r="M27" s="35">
        <f t="shared" si="15"/>
        <v>0</v>
      </c>
      <c r="N27" s="35">
        <f t="shared" si="15"/>
        <v>0</v>
      </c>
      <c r="O27" s="35">
        <f t="shared" si="15"/>
        <v>0</v>
      </c>
      <c r="P27" s="232">
        <f t="shared" si="15"/>
        <v>0</v>
      </c>
      <c r="Q27" s="8">
        <f t="shared" si="15"/>
        <v>0</v>
      </c>
      <c r="R27" s="35">
        <f t="shared" si="15"/>
        <v>0</v>
      </c>
      <c r="S27" s="35">
        <f t="shared" si="15"/>
        <v>0</v>
      </c>
      <c r="T27" s="35">
        <f t="shared" si="15"/>
        <v>0</v>
      </c>
      <c r="U27" s="35">
        <f t="shared" si="15"/>
        <v>0</v>
      </c>
      <c r="V27" s="232">
        <f t="shared" si="15"/>
        <v>0</v>
      </c>
      <c r="W27" s="8">
        <f t="shared" si="15"/>
        <v>0</v>
      </c>
      <c r="X27" s="35">
        <f t="shared" si="15"/>
        <v>0</v>
      </c>
      <c r="Y27" s="35">
        <f t="shared" si="15"/>
        <v>0</v>
      </c>
      <c r="Z27" s="35">
        <f t="shared" si="15"/>
        <v>0</v>
      </c>
      <c r="AA27" s="35">
        <f t="shared" si="15"/>
        <v>0</v>
      </c>
      <c r="AB27" s="232">
        <f t="shared" si="15"/>
        <v>0</v>
      </c>
      <c r="AC27" s="8">
        <f t="shared" si="15"/>
        <v>0</v>
      </c>
      <c r="AD27" s="35">
        <f t="shared" si="15"/>
        <v>0</v>
      </c>
      <c r="AE27" s="35">
        <f t="shared" si="15"/>
        <v>0</v>
      </c>
      <c r="AF27" s="35">
        <f t="shared" si="15"/>
        <v>0</v>
      </c>
      <c r="AG27" s="35">
        <f t="shared" si="15"/>
        <v>0</v>
      </c>
      <c r="AH27" s="232">
        <f t="shared" si="15"/>
        <v>0</v>
      </c>
      <c r="AI27" s="8">
        <f t="shared" si="15"/>
        <v>0</v>
      </c>
      <c r="AJ27" s="35">
        <f t="shared" si="15"/>
        <v>0</v>
      </c>
      <c r="AK27" s="35">
        <f aca="true" t="shared" si="16" ref="AK27:BE27">SUM(AK11:AK26)</f>
        <v>0</v>
      </c>
      <c r="AL27" s="35">
        <f t="shared" si="16"/>
        <v>0</v>
      </c>
      <c r="AM27" s="35">
        <f t="shared" si="16"/>
        <v>0</v>
      </c>
      <c r="AN27" s="232">
        <f t="shared" si="16"/>
        <v>0</v>
      </c>
      <c r="AO27" s="8">
        <f t="shared" si="16"/>
        <v>0</v>
      </c>
      <c r="AP27" s="35">
        <f t="shared" si="16"/>
        <v>0</v>
      </c>
      <c r="AQ27" s="35">
        <f t="shared" si="16"/>
        <v>0</v>
      </c>
      <c r="AR27" s="35">
        <f t="shared" si="16"/>
        <v>0</v>
      </c>
      <c r="AS27" s="35">
        <f t="shared" si="16"/>
        <v>0</v>
      </c>
      <c r="AT27" s="232">
        <f t="shared" si="16"/>
        <v>0</v>
      </c>
      <c r="AU27" s="8">
        <f t="shared" si="16"/>
        <v>0</v>
      </c>
      <c r="AV27" s="35">
        <f t="shared" si="16"/>
        <v>0</v>
      </c>
      <c r="AW27" s="35">
        <f t="shared" si="16"/>
        <v>0</v>
      </c>
      <c r="AX27" s="35">
        <f t="shared" si="16"/>
        <v>0</v>
      </c>
      <c r="AY27" s="35">
        <f t="shared" si="16"/>
        <v>0</v>
      </c>
      <c r="AZ27" s="232">
        <f t="shared" si="16"/>
        <v>0</v>
      </c>
      <c r="BA27" s="8">
        <f t="shared" si="16"/>
        <v>0</v>
      </c>
      <c r="BB27" s="35">
        <f t="shared" si="16"/>
        <v>0</v>
      </c>
      <c r="BC27" s="35">
        <f t="shared" si="16"/>
        <v>0</v>
      </c>
      <c r="BD27" s="35">
        <f t="shared" si="16"/>
        <v>0</v>
      </c>
      <c r="BE27" s="35">
        <f t="shared" si="16"/>
        <v>0</v>
      </c>
      <c r="BF27" s="232" t="s">
        <v>85</v>
      </c>
      <c r="BG27" s="9">
        <f t="shared" si="8"/>
        <v>0</v>
      </c>
      <c r="BH27" s="67"/>
      <c r="BI27" s="158">
        <f t="shared" si="9"/>
        <v>0</v>
      </c>
      <c r="BJ27" s="25">
        <f aca="true" t="shared" si="17" ref="BJ27:CF27">SUM(BJ11:BJ26)</f>
        <v>0</v>
      </c>
      <c r="BK27" s="35">
        <f>SUM(BK11:BK26)</f>
        <v>0</v>
      </c>
      <c r="BL27" s="35">
        <f t="shared" si="17"/>
        <v>0</v>
      </c>
      <c r="BM27" s="35">
        <f t="shared" si="17"/>
        <v>0</v>
      </c>
      <c r="BN27" s="35">
        <f t="shared" si="17"/>
        <v>0</v>
      </c>
      <c r="BO27" s="35">
        <f t="shared" si="17"/>
        <v>0</v>
      </c>
      <c r="BP27" s="35">
        <f t="shared" si="17"/>
        <v>0</v>
      </c>
      <c r="BQ27" s="35">
        <f t="shared" si="17"/>
        <v>0</v>
      </c>
      <c r="BR27" s="35">
        <f t="shared" si="17"/>
        <v>0</v>
      </c>
      <c r="BS27" s="35">
        <f t="shared" si="17"/>
        <v>0</v>
      </c>
      <c r="BT27" s="35">
        <f t="shared" si="17"/>
        <v>0</v>
      </c>
      <c r="BU27" s="35">
        <f t="shared" si="17"/>
        <v>0</v>
      </c>
      <c r="BV27" s="35">
        <f t="shared" si="17"/>
        <v>0</v>
      </c>
      <c r="BW27" s="35">
        <f t="shared" si="17"/>
        <v>0</v>
      </c>
      <c r="BX27" s="35">
        <f t="shared" si="17"/>
        <v>0</v>
      </c>
      <c r="BY27" s="35">
        <f t="shared" si="17"/>
        <v>0</v>
      </c>
      <c r="BZ27" s="35">
        <f t="shared" si="17"/>
        <v>0</v>
      </c>
      <c r="CA27" s="35">
        <f t="shared" si="17"/>
        <v>0</v>
      </c>
      <c r="CB27" s="35">
        <f t="shared" si="17"/>
        <v>0</v>
      </c>
      <c r="CC27" s="35">
        <f t="shared" si="17"/>
        <v>0</v>
      </c>
      <c r="CD27" s="35">
        <f t="shared" si="17"/>
        <v>0</v>
      </c>
      <c r="CE27" s="35">
        <f t="shared" si="17"/>
        <v>0</v>
      </c>
      <c r="CF27" s="49">
        <f t="shared" si="17"/>
        <v>0</v>
      </c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</row>
    <row r="28" spans="1:162" s="18" customFormat="1" ht="13.5" customHeight="1">
      <c r="A28" s="724" t="s">
        <v>116</v>
      </c>
      <c r="B28" s="21">
        <v>17</v>
      </c>
      <c r="C28" s="530" t="s">
        <v>66</v>
      </c>
      <c r="D28" s="534"/>
      <c r="E28" s="130"/>
      <c r="F28" s="131"/>
      <c r="G28" s="131"/>
      <c r="H28" s="131"/>
      <c r="I28" s="131"/>
      <c r="J28" s="242">
        <f aca="true" t="shared" si="18" ref="J28:J37">SUM(E28:I28)</f>
        <v>0</v>
      </c>
      <c r="K28" s="130"/>
      <c r="L28" s="131"/>
      <c r="M28" s="131"/>
      <c r="N28" s="131"/>
      <c r="O28" s="131"/>
      <c r="P28" s="242">
        <f aca="true" t="shared" si="19" ref="P28:P37">SUM(K28:O28)</f>
        <v>0</v>
      </c>
      <c r="Q28" s="119"/>
      <c r="R28" s="120"/>
      <c r="S28" s="120"/>
      <c r="T28" s="120"/>
      <c r="U28" s="120"/>
      <c r="V28" s="242">
        <f aca="true" t="shared" si="20" ref="V28:V37">SUM(Q28:U28)</f>
        <v>0</v>
      </c>
      <c r="W28" s="119"/>
      <c r="X28" s="120"/>
      <c r="Y28" s="120"/>
      <c r="Z28" s="120"/>
      <c r="AA28" s="120"/>
      <c r="AB28" s="242">
        <f aca="true" t="shared" si="21" ref="AB28:AB37">SUM(W28:AA28)</f>
        <v>0</v>
      </c>
      <c r="AC28" s="119"/>
      <c r="AD28" s="120"/>
      <c r="AE28" s="120"/>
      <c r="AF28" s="120"/>
      <c r="AG28" s="120"/>
      <c r="AH28" s="242">
        <f aca="true" t="shared" si="22" ref="AH28:AH37">SUM(AC28:AG28)</f>
        <v>0</v>
      </c>
      <c r="AI28" s="119"/>
      <c r="AJ28" s="120"/>
      <c r="AK28" s="120"/>
      <c r="AL28" s="120"/>
      <c r="AM28" s="120"/>
      <c r="AN28" s="242">
        <f aca="true" t="shared" si="23" ref="AN28:AN37">SUM(AI28:AM28)</f>
        <v>0</v>
      </c>
      <c r="AO28" s="237"/>
      <c r="AP28" s="120"/>
      <c r="AQ28" s="120"/>
      <c r="AR28" s="120"/>
      <c r="AS28" s="120"/>
      <c r="AT28" s="242">
        <f aca="true" t="shared" si="24" ref="AT28:AT37">SUM(AO28:AS28)</f>
        <v>0</v>
      </c>
      <c r="AU28" s="119"/>
      <c r="AV28" s="120"/>
      <c r="AW28" s="120"/>
      <c r="AX28" s="121"/>
      <c r="AY28" s="121"/>
      <c r="AZ28" s="242">
        <f aca="true" t="shared" si="25" ref="AZ28:AZ37">SUM(AU28:AY28)</f>
        <v>0</v>
      </c>
      <c r="BA28" s="245">
        <f>AU28+AI28+AC28+W28+Q28+K28+E28+AO28</f>
        <v>0</v>
      </c>
      <c r="BB28" s="246">
        <f>AV28+AJ28+AD28+X28+R28+L28+F28+AP28</f>
        <v>0</v>
      </c>
      <c r="BC28" s="246">
        <f>AW28+AK28+AE28+Y28+S28+M28+G28+AQ28</f>
        <v>0</v>
      </c>
      <c r="BD28" s="246">
        <f>AX28+AL28+AF28+Z28+T28+N28+H28+AR28</f>
        <v>0</v>
      </c>
      <c r="BE28" s="246">
        <f>AY28+AM28+AG28+AA28+U28+O28+I28+AS28</f>
        <v>0</v>
      </c>
      <c r="BF28" s="247"/>
      <c r="BG28" s="265">
        <f t="shared" si="8"/>
        <v>0</v>
      </c>
      <c r="BH28" s="59"/>
      <c r="BI28" s="249">
        <f t="shared" si="9"/>
        <v>0</v>
      </c>
      <c r="BJ28" s="238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253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</row>
    <row r="29" spans="1:162" s="18" customFormat="1" ht="13.5" customHeight="1">
      <c r="A29" s="724"/>
      <c r="B29" s="21">
        <v>18</v>
      </c>
      <c r="C29" s="529" t="s">
        <v>210</v>
      </c>
      <c r="D29" s="530"/>
      <c r="E29" s="122"/>
      <c r="F29" s="123"/>
      <c r="G29" s="123"/>
      <c r="H29" s="123"/>
      <c r="I29" s="123"/>
      <c r="J29" s="248">
        <f t="shared" si="18"/>
        <v>0</v>
      </c>
      <c r="K29" s="122"/>
      <c r="L29" s="123"/>
      <c r="M29" s="123"/>
      <c r="N29" s="123"/>
      <c r="O29" s="123"/>
      <c r="P29" s="248">
        <f t="shared" si="19"/>
        <v>0</v>
      </c>
      <c r="Q29" s="122"/>
      <c r="R29" s="123"/>
      <c r="S29" s="123"/>
      <c r="T29" s="123"/>
      <c r="U29" s="123"/>
      <c r="V29" s="248">
        <f t="shared" si="20"/>
        <v>0</v>
      </c>
      <c r="W29" s="122"/>
      <c r="X29" s="123"/>
      <c r="Y29" s="123"/>
      <c r="Z29" s="123"/>
      <c r="AA29" s="123"/>
      <c r="AB29" s="248">
        <f t="shared" si="21"/>
        <v>0</v>
      </c>
      <c r="AC29" s="122"/>
      <c r="AD29" s="123"/>
      <c r="AE29" s="123"/>
      <c r="AF29" s="123"/>
      <c r="AG29" s="123"/>
      <c r="AH29" s="248">
        <f t="shared" si="22"/>
        <v>0</v>
      </c>
      <c r="AI29" s="122"/>
      <c r="AJ29" s="123"/>
      <c r="AK29" s="123"/>
      <c r="AL29" s="123"/>
      <c r="AM29" s="123"/>
      <c r="AN29" s="248">
        <f t="shared" si="23"/>
        <v>0</v>
      </c>
      <c r="AO29" s="238"/>
      <c r="AP29" s="123"/>
      <c r="AQ29" s="123"/>
      <c r="AR29" s="123"/>
      <c r="AS29" s="123"/>
      <c r="AT29" s="248">
        <f t="shared" si="24"/>
        <v>0</v>
      </c>
      <c r="AU29" s="122"/>
      <c r="AV29" s="123"/>
      <c r="AW29" s="123"/>
      <c r="AX29" s="124"/>
      <c r="AY29" s="124"/>
      <c r="AZ29" s="248">
        <f t="shared" si="25"/>
        <v>0</v>
      </c>
      <c r="BA29" s="266">
        <f aca="true" t="shared" si="26" ref="BA29:BA37">AU29+AI29+AC29+W29+Q29+K29+E29+AO29</f>
        <v>0</v>
      </c>
      <c r="BB29" s="267">
        <f aca="true" t="shared" si="27" ref="BB29:BB37">AV29+AJ29+AD29+X29+R29+L29+F29+AP29</f>
        <v>0</v>
      </c>
      <c r="BC29" s="267">
        <f aca="true" t="shared" si="28" ref="BC29:BC37">AW29+AK29+AE29+Y29+S29+M29+G29+AQ29</f>
        <v>0</v>
      </c>
      <c r="BD29" s="267">
        <f aca="true" t="shared" si="29" ref="BD29:BD37">AX29+AL29+AF29+Z29+T29+N29+H29+AR29</f>
        <v>0</v>
      </c>
      <c r="BE29" s="267">
        <f aca="true" t="shared" si="30" ref="BE29:BE37">AY29+AM29+AG29+AA29+U29+O29+I29+AS29</f>
        <v>0</v>
      </c>
      <c r="BF29" s="252"/>
      <c r="BG29" s="248">
        <f t="shared" si="8"/>
        <v>0</v>
      </c>
      <c r="BH29" s="59"/>
      <c r="BI29" s="249">
        <f t="shared" si="9"/>
        <v>0</v>
      </c>
      <c r="BJ29" s="238"/>
      <c r="BK29" s="123"/>
      <c r="BL29" s="123"/>
      <c r="BM29" s="123"/>
      <c r="BN29" s="123"/>
      <c r="BO29" s="123"/>
      <c r="BP29" s="123"/>
      <c r="BQ29" s="268"/>
      <c r="BR29" s="123"/>
      <c r="BS29" s="123"/>
      <c r="BT29" s="123"/>
      <c r="BU29" s="123"/>
      <c r="BV29" s="268"/>
      <c r="BW29" s="123"/>
      <c r="BX29" s="123"/>
      <c r="BY29" s="123"/>
      <c r="BZ29" s="123"/>
      <c r="CA29" s="123"/>
      <c r="CB29" s="123"/>
      <c r="CC29" s="123"/>
      <c r="CD29" s="123"/>
      <c r="CE29" s="123"/>
      <c r="CF29" s="253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</row>
    <row r="30" spans="1:162" s="18" customFormat="1" ht="13.5" customHeight="1">
      <c r="A30" s="724"/>
      <c r="B30" s="21">
        <v>19</v>
      </c>
      <c r="C30" s="529" t="s">
        <v>211</v>
      </c>
      <c r="D30" s="530"/>
      <c r="E30" s="122"/>
      <c r="F30" s="123"/>
      <c r="G30" s="123"/>
      <c r="H30" s="123"/>
      <c r="I30" s="123"/>
      <c r="J30" s="248">
        <f t="shared" si="18"/>
        <v>0</v>
      </c>
      <c r="K30" s="122"/>
      <c r="L30" s="123"/>
      <c r="M30" s="123"/>
      <c r="N30" s="123"/>
      <c r="O30" s="123"/>
      <c r="P30" s="248">
        <f t="shared" si="19"/>
        <v>0</v>
      </c>
      <c r="Q30" s="122"/>
      <c r="R30" s="123"/>
      <c r="S30" s="123"/>
      <c r="T30" s="123"/>
      <c r="U30" s="123"/>
      <c r="V30" s="248">
        <f t="shared" si="20"/>
        <v>0</v>
      </c>
      <c r="W30" s="122"/>
      <c r="X30" s="123"/>
      <c r="Y30" s="123"/>
      <c r="Z30" s="123"/>
      <c r="AA30" s="123"/>
      <c r="AB30" s="248">
        <f t="shared" si="21"/>
        <v>0</v>
      </c>
      <c r="AC30" s="122"/>
      <c r="AD30" s="123"/>
      <c r="AE30" s="123"/>
      <c r="AF30" s="123"/>
      <c r="AG30" s="123"/>
      <c r="AH30" s="248">
        <f t="shared" si="22"/>
        <v>0</v>
      </c>
      <c r="AI30" s="122"/>
      <c r="AJ30" s="123"/>
      <c r="AK30" s="123"/>
      <c r="AL30" s="123"/>
      <c r="AM30" s="123"/>
      <c r="AN30" s="248">
        <f t="shared" si="23"/>
        <v>0</v>
      </c>
      <c r="AO30" s="238"/>
      <c r="AP30" s="123"/>
      <c r="AQ30" s="123"/>
      <c r="AR30" s="123"/>
      <c r="AS30" s="123"/>
      <c r="AT30" s="248">
        <f t="shared" si="24"/>
        <v>0</v>
      </c>
      <c r="AU30" s="122"/>
      <c r="AV30" s="123"/>
      <c r="AW30" s="123"/>
      <c r="AX30" s="124"/>
      <c r="AY30" s="124"/>
      <c r="AZ30" s="248">
        <f t="shared" si="25"/>
        <v>0</v>
      </c>
      <c r="BA30" s="266">
        <f t="shared" si="26"/>
        <v>0</v>
      </c>
      <c r="BB30" s="267">
        <f t="shared" si="27"/>
        <v>0</v>
      </c>
      <c r="BC30" s="267">
        <f t="shared" si="28"/>
        <v>0</v>
      </c>
      <c r="BD30" s="267">
        <f t="shared" si="29"/>
        <v>0</v>
      </c>
      <c r="BE30" s="267">
        <f t="shared" si="30"/>
        <v>0</v>
      </c>
      <c r="BF30" s="252"/>
      <c r="BG30" s="248">
        <f t="shared" si="8"/>
        <v>0</v>
      </c>
      <c r="BH30" s="59"/>
      <c r="BI30" s="249">
        <f t="shared" si="9"/>
        <v>0</v>
      </c>
      <c r="BJ30" s="238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253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</row>
    <row r="31" spans="1:162" s="18" customFormat="1" ht="13.5" customHeight="1">
      <c r="A31" s="724"/>
      <c r="B31" s="21">
        <v>20</v>
      </c>
      <c r="C31" s="529"/>
      <c r="D31" s="530"/>
      <c r="E31" s="122"/>
      <c r="F31" s="123"/>
      <c r="G31" s="123"/>
      <c r="H31" s="123"/>
      <c r="I31" s="123"/>
      <c r="J31" s="248">
        <f t="shared" si="18"/>
        <v>0</v>
      </c>
      <c r="K31" s="122"/>
      <c r="L31" s="123"/>
      <c r="M31" s="123"/>
      <c r="N31" s="123"/>
      <c r="O31" s="123"/>
      <c r="P31" s="248">
        <f t="shared" si="19"/>
        <v>0</v>
      </c>
      <c r="Q31" s="122"/>
      <c r="R31" s="123"/>
      <c r="S31" s="123"/>
      <c r="T31" s="123"/>
      <c r="U31" s="123"/>
      <c r="V31" s="248">
        <f t="shared" si="20"/>
        <v>0</v>
      </c>
      <c r="W31" s="122"/>
      <c r="X31" s="123"/>
      <c r="Y31" s="123"/>
      <c r="Z31" s="123"/>
      <c r="AA31" s="123"/>
      <c r="AB31" s="248">
        <f t="shared" si="21"/>
        <v>0</v>
      </c>
      <c r="AC31" s="122"/>
      <c r="AD31" s="123"/>
      <c r="AE31" s="123"/>
      <c r="AF31" s="123"/>
      <c r="AG31" s="123"/>
      <c r="AH31" s="248">
        <f t="shared" si="22"/>
        <v>0</v>
      </c>
      <c r="AI31" s="122"/>
      <c r="AJ31" s="123"/>
      <c r="AK31" s="123"/>
      <c r="AL31" s="123"/>
      <c r="AM31" s="123"/>
      <c r="AN31" s="248">
        <f t="shared" si="23"/>
        <v>0</v>
      </c>
      <c r="AO31" s="238"/>
      <c r="AP31" s="123"/>
      <c r="AQ31" s="123"/>
      <c r="AR31" s="123"/>
      <c r="AS31" s="123"/>
      <c r="AT31" s="248">
        <f t="shared" si="24"/>
        <v>0</v>
      </c>
      <c r="AU31" s="122"/>
      <c r="AV31" s="123"/>
      <c r="AW31" s="123"/>
      <c r="AX31" s="124"/>
      <c r="AY31" s="124"/>
      <c r="AZ31" s="248">
        <f t="shared" si="25"/>
        <v>0</v>
      </c>
      <c r="BA31" s="266">
        <f t="shared" si="26"/>
        <v>0</v>
      </c>
      <c r="BB31" s="267">
        <f t="shared" si="27"/>
        <v>0</v>
      </c>
      <c r="BC31" s="267">
        <f t="shared" si="28"/>
        <v>0</v>
      </c>
      <c r="BD31" s="267">
        <f t="shared" si="29"/>
        <v>0</v>
      </c>
      <c r="BE31" s="267">
        <f t="shared" si="30"/>
        <v>0</v>
      </c>
      <c r="BF31" s="252"/>
      <c r="BG31" s="248">
        <f t="shared" si="8"/>
        <v>0</v>
      </c>
      <c r="BH31" s="59"/>
      <c r="BI31" s="249">
        <f t="shared" si="9"/>
        <v>0</v>
      </c>
      <c r="BJ31" s="238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253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</row>
    <row r="32" spans="1:162" s="18" customFormat="1" ht="13.5" customHeight="1">
      <c r="A32" s="724"/>
      <c r="B32" s="21">
        <v>21</v>
      </c>
      <c r="C32" s="529"/>
      <c r="D32" s="530"/>
      <c r="E32" s="122"/>
      <c r="F32" s="123"/>
      <c r="G32" s="123"/>
      <c r="H32" s="123"/>
      <c r="I32" s="123"/>
      <c r="J32" s="248">
        <f t="shared" si="18"/>
        <v>0</v>
      </c>
      <c r="K32" s="122"/>
      <c r="L32" s="123"/>
      <c r="M32" s="123"/>
      <c r="N32" s="123"/>
      <c r="O32" s="123"/>
      <c r="P32" s="248">
        <f t="shared" si="19"/>
        <v>0</v>
      </c>
      <c r="Q32" s="122"/>
      <c r="R32" s="123"/>
      <c r="S32" s="123"/>
      <c r="T32" s="123"/>
      <c r="U32" s="123"/>
      <c r="V32" s="248">
        <f t="shared" si="20"/>
        <v>0</v>
      </c>
      <c r="W32" s="122"/>
      <c r="X32" s="123"/>
      <c r="Y32" s="123"/>
      <c r="Z32" s="123"/>
      <c r="AA32" s="123"/>
      <c r="AB32" s="248">
        <f t="shared" si="21"/>
        <v>0</v>
      </c>
      <c r="AC32" s="122"/>
      <c r="AD32" s="123"/>
      <c r="AE32" s="123"/>
      <c r="AF32" s="123"/>
      <c r="AG32" s="123"/>
      <c r="AH32" s="248">
        <f t="shared" si="22"/>
        <v>0</v>
      </c>
      <c r="AI32" s="122"/>
      <c r="AJ32" s="123"/>
      <c r="AK32" s="123"/>
      <c r="AL32" s="123"/>
      <c r="AM32" s="123"/>
      <c r="AN32" s="248">
        <f t="shared" si="23"/>
        <v>0</v>
      </c>
      <c r="AO32" s="238"/>
      <c r="AP32" s="123"/>
      <c r="AQ32" s="123"/>
      <c r="AR32" s="123"/>
      <c r="AS32" s="123"/>
      <c r="AT32" s="248">
        <f t="shared" si="24"/>
        <v>0</v>
      </c>
      <c r="AU32" s="122"/>
      <c r="AV32" s="123"/>
      <c r="AW32" s="123"/>
      <c r="AX32" s="124"/>
      <c r="AY32" s="124"/>
      <c r="AZ32" s="248">
        <f t="shared" si="25"/>
        <v>0</v>
      </c>
      <c r="BA32" s="266">
        <f t="shared" si="26"/>
        <v>0</v>
      </c>
      <c r="BB32" s="267">
        <f t="shared" si="27"/>
        <v>0</v>
      </c>
      <c r="BC32" s="267">
        <f t="shared" si="28"/>
        <v>0</v>
      </c>
      <c r="BD32" s="267">
        <f t="shared" si="29"/>
        <v>0</v>
      </c>
      <c r="BE32" s="267">
        <f t="shared" si="30"/>
        <v>0</v>
      </c>
      <c r="BF32" s="252"/>
      <c r="BG32" s="248">
        <f t="shared" si="8"/>
        <v>0</v>
      </c>
      <c r="BH32" s="59"/>
      <c r="BI32" s="249">
        <f t="shared" si="9"/>
        <v>0</v>
      </c>
      <c r="BJ32" s="238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253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</row>
    <row r="33" spans="1:162" s="18" customFormat="1" ht="13.5" customHeight="1">
      <c r="A33" s="724"/>
      <c r="B33" s="21">
        <v>22</v>
      </c>
      <c r="C33" s="529"/>
      <c r="D33" s="530"/>
      <c r="E33" s="122"/>
      <c r="F33" s="123"/>
      <c r="G33" s="123"/>
      <c r="H33" s="123"/>
      <c r="I33" s="123"/>
      <c r="J33" s="248">
        <f t="shared" si="18"/>
        <v>0</v>
      </c>
      <c r="K33" s="122"/>
      <c r="L33" s="123"/>
      <c r="M33" s="123"/>
      <c r="N33" s="123"/>
      <c r="O33" s="123"/>
      <c r="P33" s="248">
        <f t="shared" si="19"/>
        <v>0</v>
      </c>
      <c r="Q33" s="122"/>
      <c r="R33" s="123"/>
      <c r="S33" s="123"/>
      <c r="T33" s="123"/>
      <c r="U33" s="123"/>
      <c r="V33" s="248">
        <f t="shared" si="20"/>
        <v>0</v>
      </c>
      <c r="W33" s="122"/>
      <c r="X33" s="123"/>
      <c r="Y33" s="123"/>
      <c r="Z33" s="123"/>
      <c r="AA33" s="123"/>
      <c r="AB33" s="248">
        <f t="shared" si="21"/>
        <v>0</v>
      </c>
      <c r="AC33" s="122"/>
      <c r="AD33" s="123"/>
      <c r="AE33" s="123"/>
      <c r="AF33" s="123"/>
      <c r="AG33" s="123"/>
      <c r="AH33" s="248">
        <f t="shared" si="22"/>
        <v>0</v>
      </c>
      <c r="AI33" s="122"/>
      <c r="AJ33" s="123"/>
      <c r="AK33" s="123"/>
      <c r="AL33" s="123"/>
      <c r="AM33" s="123"/>
      <c r="AN33" s="248">
        <f t="shared" si="23"/>
        <v>0</v>
      </c>
      <c r="AO33" s="238"/>
      <c r="AP33" s="123"/>
      <c r="AQ33" s="123"/>
      <c r="AR33" s="123"/>
      <c r="AS33" s="123"/>
      <c r="AT33" s="248">
        <f t="shared" si="24"/>
        <v>0</v>
      </c>
      <c r="AU33" s="122"/>
      <c r="AV33" s="123"/>
      <c r="AW33" s="123"/>
      <c r="AX33" s="124"/>
      <c r="AY33" s="124"/>
      <c r="AZ33" s="248">
        <f t="shared" si="25"/>
        <v>0</v>
      </c>
      <c r="BA33" s="266">
        <f t="shared" si="26"/>
        <v>0</v>
      </c>
      <c r="BB33" s="267">
        <f t="shared" si="27"/>
        <v>0</v>
      </c>
      <c r="BC33" s="267">
        <f t="shared" si="28"/>
        <v>0</v>
      </c>
      <c r="BD33" s="267">
        <f t="shared" si="29"/>
        <v>0</v>
      </c>
      <c r="BE33" s="267">
        <f t="shared" si="30"/>
        <v>0</v>
      </c>
      <c r="BF33" s="252"/>
      <c r="BG33" s="248">
        <f t="shared" si="8"/>
        <v>0</v>
      </c>
      <c r="BH33" s="59"/>
      <c r="BI33" s="249">
        <f t="shared" si="9"/>
        <v>0</v>
      </c>
      <c r="BJ33" s="238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253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</row>
    <row r="34" spans="1:162" s="18" customFormat="1" ht="13.5" customHeight="1">
      <c r="A34" s="724"/>
      <c r="B34" s="21">
        <v>23</v>
      </c>
      <c r="C34" s="529"/>
      <c r="D34" s="530"/>
      <c r="E34" s="122"/>
      <c r="F34" s="123"/>
      <c r="G34" s="123"/>
      <c r="H34" s="123"/>
      <c r="I34" s="123"/>
      <c r="J34" s="248">
        <f t="shared" si="18"/>
        <v>0</v>
      </c>
      <c r="K34" s="122"/>
      <c r="L34" s="123"/>
      <c r="M34" s="123"/>
      <c r="N34" s="123"/>
      <c r="O34" s="123"/>
      <c r="P34" s="248">
        <f t="shared" si="19"/>
        <v>0</v>
      </c>
      <c r="Q34" s="122"/>
      <c r="R34" s="123"/>
      <c r="S34" s="123"/>
      <c r="T34" s="123"/>
      <c r="U34" s="123"/>
      <c r="V34" s="248">
        <f t="shared" si="20"/>
        <v>0</v>
      </c>
      <c r="W34" s="122"/>
      <c r="X34" s="123"/>
      <c r="Y34" s="123"/>
      <c r="Z34" s="123"/>
      <c r="AA34" s="123"/>
      <c r="AB34" s="248">
        <f t="shared" si="21"/>
        <v>0</v>
      </c>
      <c r="AC34" s="122"/>
      <c r="AD34" s="123"/>
      <c r="AE34" s="123"/>
      <c r="AF34" s="123"/>
      <c r="AG34" s="123"/>
      <c r="AH34" s="248">
        <f t="shared" si="22"/>
        <v>0</v>
      </c>
      <c r="AI34" s="122"/>
      <c r="AJ34" s="123"/>
      <c r="AK34" s="123"/>
      <c r="AL34" s="123"/>
      <c r="AM34" s="123"/>
      <c r="AN34" s="248">
        <f t="shared" si="23"/>
        <v>0</v>
      </c>
      <c r="AO34" s="238"/>
      <c r="AP34" s="123"/>
      <c r="AQ34" s="123"/>
      <c r="AR34" s="123"/>
      <c r="AS34" s="123"/>
      <c r="AT34" s="248">
        <f t="shared" si="24"/>
        <v>0</v>
      </c>
      <c r="AU34" s="122"/>
      <c r="AV34" s="123"/>
      <c r="AW34" s="123"/>
      <c r="AX34" s="124"/>
      <c r="AY34" s="124"/>
      <c r="AZ34" s="248">
        <f t="shared" si="25"/>
        <v>0</v>
      </c>
      <c r="BA34" s="266">
        <f t="shared" si="26"/>
        <v>0</v>
      </c>
      <c r="BB34" s="267">
        <f t="shared" si="27"/>
        <v>0</v>
      </c>
      <c r="BC34" s="267">
        <f t="shared" si="28"/>
        <v>0</v>
      </c>
      <c r="BD34" s="267">
        <f t="shared" si="29"/>
        <v>0</v>
      </c>
      <c r="BE34" s="267">
        <f t="shared" si="30"/>
        <v>0</v>
      </c>
      <c r="BF34" s="252"/>
      <c r="BG34" s="248">
        <f t="shared" si="8"/>
        <v>0</v>
      </c>
      <c r="BH34" s="59"/>
      <c r="BI34" s="249">
        <f t="shared" si="9"/>
        <v>0</v>
      </c>
      <c r="BJ34" s="238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253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</row>
    <row r="35" spans="1:162" s="18" customFormat="1" ht="13.5" customHeight="1">
      <c r="A35" s="724"/>
      <c r="B35" s="21">
        <v>24</v>
      </c>
      <c r="C35" s="530"/>
      <c r="D35" s="534"/>
      <c r="E35" s="122"/>
      <c r="F35" s="123"/>
      <c r="G35" s="123"/>
      <c r="H35" s="123"/>
      <c r="I35" s="123"/>
      <c r="J35" s="248">
        <f t="shared" si="18"/>
        <v>0</v>
      </c>
      <c r="K35" s="122"/>
      <c r="L35" s="123"/>
      <c r="M35" s="123"/>
      <c r="N35" s="123"/>
      <c r="O35" s="123"/>
      <c r="P35" s="248">
        <f t="shared" si="19"/>
        <v>0</v>
      </c>
      <c r="Q35" s="122"/>
      <c r="R35" s="123"/>
      <c r="S35" s="123"/>
      <c r="T35" s="123"/>
      <c r="U35" s="123"/>
      <c r="V35" s="248">
        <f t="shared" si="20"/>
        <v>0</v>
      </c>
      <c r="W35" s="122"/>
      <c r="X35" s="123"/>
      <c r="Y35" s="123"/>
      <c r="Z35" s="123"/>
      <c r="AA35" s="123"/>
      <c r="AB35" s="248">
        <f t="shared" si="21"/>
        <v>0</v>
      </c>
      <c r="AC35" s="122"/>
      <c r="AD35" s="123"/>
      <c r="AE35" s="123"/>
      <c r="AF35" s="123"/>
      <c r="AG35" s="123"/>
      <c r="AH35" s="248">
        <f t="shared" si="22"/>
        <v>0</v>
      </c>
      <c r="AI35" s="122"/>
      <c r="AJ35" s="123"/>
      <c r="AK35" s="123"/>
      <c r="AL35" s="123"/>
      <c r="AM35" s="123"/>
      <c r="AN35" s="248">
        <f t="shared" si="23"/>
        <v>0</v>
      </c>
      <c r="AO35" s="238"/>
      <c r="AP35" s="123"/>
      <c r="AQ35" s="123"/>
      <c r="AR35" s="123"/>
      <c r="AS35" s="123"/>
      <c r="AT35" s="248">
        <f t="shared" si="24"/>
        <v>0</v>
      </c>
      <c r="AU35" s="122"/>
      <c r="AV35" s="123"/>
      <c r="AW35" s="123"/>
      <c r="AX35" s="124"/>
      <c r="AY35" s="124"/>
      <c r="AZ35" s="248">
        <f t="shared" si="25"/>
        <v>0</v>
      </c>
      <c r="BA35" s="266">
        <f t="shared" si="26"/>
        <v>0</v>
      </c>
      <c r="BB35" s="267">
        <f t="shared" si="27"/>
        <v>0</v>
      </c>
      <c r="BC35" s="267">
        <f t="shared" si="28"/>
        <v>0</v>
      </c>
      <c r="BD35" s="267">
        <f t="shared" si="29"/>
        <v>0</v>
      </c>
      <c r="BE35" s="267">
        <f t="shared" si="30"/>
        <v>0</v>
      </c>
      <c r="BF35" s="252"/>
      <c r="BG35" s="248">
        <f t="shared" si="8"/>
        <v>0</v>
      </c>
      <c r="BH35" s="59"/>
      <c r="BI35" s="249">
        <f t="shared" si="9"/>
        <v>0</v>
      </c>
      <c r="BJ35" s="238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253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</row>
    <row r="36" spans="1:162" s="18" customFormat="1" ht="13.5" customHeight="1">
      <c r="A36" s="724"/>
      <c r="B36" s="21">
        <v>25</v>
      </c>
      <c r="C36" s="529"/>
      <c r="D36" s="530"/>
      <c r="E36" s="122"/>
      <c r="F36" s="123"/>
      <c r="G36" s="123"/>
      <c r="H36" s="123"/>
      <c r="I36" s="123"/>
      <c r="J36" s="248">
        <f t="shared" si="18"/>
        <v>0</v>
      </c>
      <c r="K36" s="122"/>
      <c r="L36" s="123"/>
      <c r="M36" s="123"/>
      <c r="N36" s="123"/>
      <c r="O36" s="123"/>
      <c r="P36" s="248">
        <f t="shared" si="19"/>
        <v>0</v>
      </c>
      <c r="Q36" s="122"/>
      <c r="R36" s="123"/>
      <c r="S36" s="123"/>
      <c r="T36" s="123"/>
      <c r="U36" s="123"/>
      <c r="V36" s="248">
        <f t="shared" si="20"/>
        <v>0</v>
      </c>
      <c r="W36" s="122"/>
      <c r="X36" s="123"/>
      <c r="Y36" s="123"/>
      <c r="Z36" s="123"/>
      <c r="AA36" s="123"/>
      <c r="AB36" s="248">
        <f t="shared" si="21"/>
        <v>0</v>
      </c>
      <c r="AC36" s="122"/>
      <c r="AD36" s="123"/>
      <c r="AE36" s="123"/>
      <c r="AF36" s="123"/>
      <c r="AG36" s="123"/>
      <c r="AH36" s="248">
        <f t="shared" si="22"/>
        <v>0</v>
      </c>
      <c r="AI36" s="122"/>
      <c r="AJ36" s="123"/>
      <c r="AK36" s="123"/>
      <c r="AL36" s="123"/>
      <c r="AM36" s="123"/>
      <c r="AN36" s="248">
        <f t="shared" si="23"/>
        <v>0</v>
      </c>
      <c r="AO36" s="238"/>
      <c r="AP36" s="123"/>
      <c r="AQ36" s="123"/>
      <c r="AR36" s="123"/>
      <c r="AS36" s="123"/>
      <c r="AT36" s="248">
        <f t="shared" si="24"/>
        <v>0</v>
      </c>
      <c r="AU36" s="122"/>
      <c r="AV36" s="123"/>
      <c r="AW36" s="123"/>
      <c r="AX36" s="124"/>
      <c r="AY36" s="124"/>
      <c r="AZ36" s="248">
        <f t="shared" si="25"/>
        <v>0</v>
      </c>
      <c r="BA36" s="266">
        <f t="shared" si="26"/>
        <v>0</v>
      </c>
      <c r="BB36" s="267">
        <f t="shared" si="27"/>
        <v>0</v>
      </c>
      <c r="BC36" s="267">
        <f t="shared" si="28"/>
        <v>0</v>
      </c>
      <c r="BD36" s="267">
        <f t="shared" si="29"/>
        <v>0</v>
      </c>
      <c r="BE36" s="267">
        <f t="shared" si="30"/>
        <v>0</v>
      </c>
      <c r="BF36" s="252"/>
      <c r="BG36" s="248">
        <f t="shared" si="8"/>
        <v>0</v>
      </c>
      <c r="BH36" s="59"/>
      <c r="BI36" s="249">
        <f t="shared" si="9"/>
        <v>0</v>
      </c>
      <c r="BJ36" s="238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253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</row>
    <row r="37" spans="1:162" s="20" customFormat="1" ht="13.5" customHeight="1" thickBot="1">
      <c r="A37" s="725"/>
      <c r="B37" s="304">
        <v>26</v>
      </c>
      <c r="C37" s="545"/>
      <c r="D37" s="546"/>
      <c r="E37" s="125"/>
      <c r="F37" s="126"/>
      <c r="G37" s="126"/>
      <c r="H37" s="126"/>
      <c r="I37" s="126"/>
      <c r="J37" s="256">
        <f t="shared" si="18"/>
        <v>0</v>
      </c>
      <c r="K37" s="125"/>
      <c r="L37" s="126"/>
      <c r="M37" s="126"/>
      <c r="N37" s="126"/>
      <c r="O37" s="126"/>
      <c r="P37" s="256">
        <f t="shared" si="19"/>
        <v>0</v>
      </c>
      <c r="Q37" s="125"/>
      <c r="R37" s="126"/>
      <c r="S37" s="126"/>
      <c r="T37" s="126"/>
      <c r="U37" s="126"/>
      <c r="V37" s="256">
        <f t="shared" si="20"/>
        <v>0</v>
      </c>
      <c r="W37" s="125"/>
      <c r="X37" s="126"/>
      <c r="Y37" s="126"/>
      <c r="Z37" s="126"/>
      <c r="AA37" s="126"/>
      <c r="AB37" s="256">
        <f t="shared" si="21"/>
        <v>0</v>
      </c>
      <c r="AC37" s="125"/>
      <c r="AD37" s="126"/>
      <c r="AE37" s="126"/>
      <c r="AF37" s="126"/>
      <c r="AG37" s="126"/>
      <c r="AH37" s="256">
        <f t="shared" si="22"/>
        <v>0</v>
      </c>
      <c r="AI37" s="125"/>
      <c r="AJ37" s="126"/>
      <c r="AK37" s="126"/>
      <c r="AL37" s="126"/>
      <c r="AM37" s="126"/>
      <c r="AN37" s="256">
        <f t="shared" si="23"/>
        <v>0</v>
      </c>
      <c r="AO37" s="239"/>
      <c r="AP37" s="126"/>
      <c r="AQ37" s="126"/>
      <c r="AR37" s="126"/>
      <c r="AS37" s="126"/>
      <c r="AT37" s="256">
        <f t="shared" si="24"/>
        <v>0</v>
      </c>
      <c r="AU37" s="125"/>
      <c r="AV37" s="126"/>
      <c r="AW37" s="126"/>
      <c r="AX37" s="127"/>
      <c r="AY37" s="127"/>
      <c r="AZ37" s="256">
        <f t="shared" si="25"/>
        <v>0</v>
      </c>
      <c r="BA37" s="269">
        <f t="shared" si="26"/>
        <v>0</v>
      </c>
      <c r="BB37" s="270">
        <f t="shared" si="27"/>
        <v>0</v>
      </c>
      <c r="BC37" s="270">
        <f t="shared" si="28"/>
        <v>0</v>
      </c>
      <c r="BD37" s="270">
        <f t="shared" si="29"/>
        <v>0</v>
      </c>
      <c r="BE37" s="270">
        <f t="shared" si="30"/>
        <v>0</v>
      </c>
      <c r="BF37" s="271"/>
      <c r="BG37" s="261">
        <f t="shared" si="8"/>
        <v>0</v>
      </c>
      <c r="BH37" s="60"/>
      <c r="BI37" s="272">
        <f t="shared" si="9"/>
        <v>0</v>
      </c>
      <c r="BJ37" s="239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273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</row>
    <row r="38" spans="1:112" s="42" customFormat="1" ht="31.5" customHeight="1" thickBot="1">
      <c r="A38" s="750" t="s">
        <v>82</v>
      </c>
      <c r="B38" s="727"/>
      <c r="C38" s="727"/>
      <c r="D38" s="728"/>
      <c r="E38" s="65">
        <f aca="true" t="shared" si="31" ref="E38:J38">SUM(E27:E37)</f>
        <v>0</v>
      </c>
      <c r="F38" s="65">
        <f t="shared" si="31"/>
        <v>0</v>
      </c>
      <c r="G38" s="65">
        <f t="shared" si="31"/>
        <v>0</v>
      </c>
      <c r="H38" s="65">
        <f t="shared" si="31"/>
        <v>0</v>
      </c>
      <c r="I38" s="65">
        <f t="shared" si="31"/>
        <v>0</v>
      </c>
      <c r="J38" s="65">
        <f t="shared" si="31"/>
        <v>0</v>
      </c>
      <c r="K38" s="65">
        <f aca="true" t="shared" si="32" ref="K38:AX38">SUM(K27:K37)</f>
        <v>0</v>
      </c>
      <c r="L38" s="65">
        <f t="shared" si="32"/>
        <v>0</v>
      </c>
      <c r="M38" s="65">
        <f t="shared" si="32"/>
        <v>0</v>
      </c>
      <c r="N38" s="65">
        <f t="shared" si="32"/>
        <v>0</v>
      </c>
      <c r="O38" s="65">
        <f t="shared" si="32"/>
        <v>0</v>
      </c>
      <c r="P38" s="65">
        <f t="shared" si="32"/>
        <v>0</v>
      </c>
      <c r="Q38" s="65">
        <f t="shared" si="32"/>
        <v>0</v>
      </c>
      <c r="R38" s="65">
        <f t="shared" si="32"/>
        <v>0</v>
      </c>
      <c r="S38" s="65">
        <f t="shared" si="32"/>
        <v>0</v>
      </c>
      <c r="T38" s="65">
        <f t="shared" si="32"/>
        <v>0</v>
      </c>
      <c r="U38" s="65">
        <f t="shared" si="32"/>
        <v>0</v>
      </c>
      <c r="V38" s="65">
        <f t="shared" si="32"/>
        <v>0</v>
      </c>
      <c r="W38" s="65">
        <f t="shared" si="32"/>
        <v>0</v>
      </c>
      <c r="X38" s="65">
        <f t="shared" si="32"/>
        <v>0</v>
      </c>
      <c r="Y38" s="65">
        <f t="shared" si="32"/>
        <v>0</v>
      </c>
      <c r="Z38" s="65">
        <f t="shared" si="32"/>
        <v>0</v>
      </c>
      <c r="AA38" s="65">
        <f t="shared" si="32"/>
        <v>0</v>
      </c>
      <c r="AB38" s="65">
        <f t="shared" si="32"/>
        <v>0</v>
      </c>
      <c r="AC38" s="65">
        <f t="shared" si="32"/>
        <v>0</v>
      </c>
      <c r="AD38" s="65">
        <f t="shared" si="32"/>
        <v>0</v>
      </c>
      <c r="AE38" s="65">
        <f t="shared" si="32"/>
        <v>0</v>
      </c>
      <c r="AF38" s="65">
        <f t="shared" si="32"/>
        <v>0</v>
      </c>
      <c r="AG38" s="65">
        <f t="shared" si="32"/>
        <v>0</v>
      </c>
      <c r="AH38" s="65">
        <f t="shared" si="32"/>
        <v>0</v>
      </c>
      <c r="AI38" s="65">
        <f t="shared" si="32"/>
        <v>0</v>
      </c>
      <c r="AJ38" s="65">
        <f t="shared" si="32"/>
        <v>0</v>
      </c>
      <c r="AK38" s="65">
        <f t="shared" si="32"/>
        <v>0</v>
      </c>
      <c r="AL38" s="65">
        <f t="shared" si="32"/>
        <v>0</v>
      </c>
      <c r="AM38" s="65">
        <f t="shared" si="32"/>
        <v>0</v>
      </c>
      <c r="AN38" s="65">
        <f t="shared" si="32"/>
        <v>0</v>
      </c>
      <c r="AO38" s="65">
        <f t="shared" si="32"/>
        <v>0</v>
      </c>
      <c r="AP38" s="65">
        <f t="shared" si="32"/>
        <v>0</v>
      </c>
      <c r="AQ38" s="65">
        <f t="shared" si="32"/>
        <v>0</v>
      </c>
      <c r="AR38" s="65">
        <f t="shared" si="32"/>
        <v>0</v>
      </c>
      <c r="AS38" s="65">
        <f t="shared" si="32"/>
        <v>0</v>
      </c>
      <c r="AT38" s="65">
        <f t="shared" si="32"/>
        <v>0</v>
      </c>
      <c r="AU38" s="65">
        <f t="shared" si="32"/>
        <v>0</v>
      </c>
      <c r="AV38" s="65">
        <f t="shared" si="32"/>
        <v>0</v>
      </c>
      <c r="AW38" s="65">
        <f t="shared" si="32"/>
        <v>0</v>
      </c>
      <c r="AX38" s="65">
        <f t="shared" si="32"/>
        <v>0</v>
      </c>
      <c r="AY38" s="65">
        <f aca="true" t="shared" si="33" ref="AY38:BG38">SUM(AY27:AY37)</f>
        <v>0</v>
      </c>
      <c r="AZ38" s="65">
        <f t="shared" si="33"/>
        <v>0</v>
      </c>
      <c r="BA38" s="65">
        <f t="shared" si="33"/>
        <v>0</v>
      </c>
      <c r="BB38" s="65">
        <f t="shared" si="33"/>
        <v>0</v>
      </c>
      <c r="BC38" s="65">
        <f t="shared" si="33"/>
        <v>0</v>
      </c>
      <c r="BD38" s="65">
        <f t="shared" si="33"/>
        <v>0</v>
      </c>
      <c r="BE38" s="65">
        <f t="shared" si="33"/>
        <v>0</v>
      </c>
      <c r="BF38" s="65">
        <f t="shared" si="33"/>
        <v>0</v>
      </c>
      <c r="BG38" s="65">
        <f t="shared" si="33"/>
        <v>0</v>
      </c>
      <c r="BH38" s="61">
        <f>SUM(BH11:BH37)</f>
        <v>0</v>
      </c>
      <c r="BI38" s="156">
        <f t="shared" si="9"/>
        <v>0</v>
      </c>
      <c r="BJ38" s="6">
        <f>SUM(BJ27:BJ37)</f>
        <v>0</v>
      </c>
      <c r="BK38" s="6">
        <f aca="true" t="shared" si="34" ref="BK38:CF38">SUM(BK27:BK37)</f>
        <v>0</v>
      </c>
      <c r="BL38" s="6">
        <f t="shared" si="34"/>
        <v>0</v>
      </c>
      <c r="BM38" s="6">
        <f t="shared" si="34"/>
        <v>0</v>
      </c>
      <c r="BN38" s="6">
        <f t="shared" si="34"/>
        <v>0</v>
      </c>
      <c r="BO38" s="6">
        <f t="shared" si="34"/>
        <v>0</v>
      </c>
      <c r="BP38" s="6">
        <f t="shared" si="34"/>
        <v>0</v>
      </c>
      <c r="BQ38" s="6">
        <f t="shared" si="34"/>
        <v>0</v>
      </c>
      <c r="BR38" s="6">
        <f t="shared" si="34"/>
        <v>0</v>
      </c>
      <c r="BS38" s="6">
        <f t="shared" si="34"/>
        <v>0</v>
      </c>
      <c r="BT38" s="6">
        <f t="shared" si="34"/>
        <v>0</v>
      </c>
      <c r="BU38" s="6">
        <f t="shared" si="34"/>
        <v>0</v>
      </c>
      <c r="BV38" s="6">
        <f t="shared" si="34"/>
        <v>0</v>
      </c>
      <c r="BW38" s="6">
        <f t="shared" si="34"/>
        <v>0</v>
      </c>
      <c r="BX38" s="6">
        <f t="shared" si="34"/>
        <v>0</v>
      </c>
      <c r="BY38" s="6">
        <f t="shared" si="34"/>
        <v>0</v>
      </c>
      <c r="BZ38" s="6">
        <f t="shared" si="34"/>
        <v>0</v>
      </c>
      <c r="CA38" s="6">
        <f t="shared" si="34"/>
        <v>0</v>
      </c>
      <c r="CB38" s="6">
        <f t="shared" si="34"/>
        <v>0</v>
      </c>
      <c r="CC38" s="6">
        <f t="shared" si="34"/>
        <v>0</v>
      </c>
      <c r="CD38" s="6">
        <f t="shared" si="34"/>
        <v>0</v>
      </c>
      <c r="CE38" s="6">
        <f t="shared" si="34"/>
        <v>0</v>
      </c>
      <c r="CF38" s="49">
        <f t="shared" si="34"/>
        <v>0</v>
      </c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</row>
    <row r="39" spans="1:119" s="42" customFormat="1" ht="31.5" customHeight="1" thickBot="1">
      <c r="A39" s="307"/>
      <c r="B39" s="727" t="s">
        <v>83</v>
      </c>
      <c r="C39" s="727"/>
      <c r="D39" s="728"/>
      <c r="E39" s="548">
        <f>SUM(J38,P38,V38)</f>
        <v>0</v>
      </c>
      <c r="F39" s="548"/>
      <c r="G39" s="548"/>
      <c r="H39" s="548"/>
      <c r="I39" s="548"/>
      <c r="J39" s="548"/>
      <c r="K39" s="548"/>
      <c r="L39" s="548"/>
      <c r="M39" s="548"/>
      <c r="N39" s="548"/>
      <c r="O39" s="548"/>
      <c r="P39" s="548"/>
      <c r="Q39" s="548"/>
      <c r="R39" s="548"/>
      <c r="S39" s="548"/>
      <c r="T39" s="548"/>
      <c r="U39" s="548"/>
      <c r="V39" s="549"/>
      <c r="W39" s="547">
        <f>AB38+AH38</f>
        <v>0</v>
      </c>
      <c r="X39" s="548"/>
      <c r="Y39" s="548"/>
      <c r="Z39" s="548"/>
      <c r="AA39" s="548"/>
      <c r="AB39" s="548"/>
      <c r="AC39" s="548"/>
      <c r="AD39" s="548"/>
      <c r="AE39" s="548"/>
      <c r="AF39" s="548"/>
      <c r="AG39" s="548"/>
      <c r="AH39" s="548"/>
      <c r="AI39" s="547">
        <f>AN38+AT38+AZ38</f>
        <v>0</v>
      </c>
      <c r="AJ39" s="548"/>
      <c r="AK39" s="548"/>
      <c r="AL39" s="548"/>
      <c r="AM39" s="548"/>
      <c r="AN39" s="548"/>
      <c r="AO39" s="548"/>
      <c r="AP39" s="548"/>
      <c r="AQ39" s="548"/>
      <c r="AR39" s="548"/>
      <c r="AS39" s="548"/>
      <c r="AT39" s="548"/>
      <c r="AU39" s="548"/>
      <c r="AV39" s="548"/>
      <c r="AW39" s="548"/>
      <c r="AX39" s="548"/>
      <c r="AY39" s="548"/>
      <c r="AZ39" s="549"/>
      <c r="BA39" s="552">
        <f>AI39+W39+E39</f>
        <v>0</v>
      </c>
      <c r="BB39" s="553"/>
      <c r="BC39" s="553"/>
      <c r="BD39" s="553"/>
      <c r="BE39" s="553"/>
      <c r="BF39" s="553"/>
      <c r="BG39" s="758"/>
      <c r="BH39" s="41"/>
      <c r="BI39" s="73">
        <f>SUM(BI42:BI44)</f>
        <v>0</v>
      </c>
      <c r="BJ39" s="8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49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</row>
    <row r="40" spans="1:119" s="42" customFormat="1" ht="4.5" customHeight="1">
      <c r="A40" s="308"/>
      <c r="B40" s="74"/>
      <c r="C40" s="74"/>
      <c r="D40" s="74"/>
      <c r="E40" s="68"/>
      <c r="F40" s="68"/>
      <c r="G40" s="68"/>
      <c r="H40" s="68"/>
      <c r="I40" s="68"/>
      <c r="J40" s="74"/>
      <c r="K40" s="68"/>
      <c r="L40" s="68"/>
      <c r="M40" s="68"/>
      <c r="N40" s="68"/>
      <c r="O40" s="68"/>
      <c r="P40" s="74"/>
      <c r="Q40" s="68"/>
      <c r="R40" s="68"/>
      <c r="S40" s="68"/>
      <c r="T40" s="68"/>
      <c r="U40" s="68"/>
      <c r="V40" s="74"/>
      <c r="W40" s="68"/>
      <c r="X40" s="68"/>
      <c r="Y40" s="68"/>
      <c r="Z40" s="68"/>
      <c r="AA40" s="68"/>
      <c r="AB40" s="74"/>
      <c r="AC40" s="68"/>
      <c r="AD40" s="68"/>
      <c r="AE40" s="68"/>
      <c r="AF40" s="68"/>
      <c r="AG40" s="68"/>
      <c r="AH40" s="74"/>
      <c r="AI40" s="68"/>
      <c r="AJ40" s="68"/>
      <c r="AK40" s="68"/>
      <c r="AL40" s="68"/>
      <c r="AM40" s="68"/>
      <c r="AN40" s="74"/>
      <c r="AO40" s="68"/>
      <c r="AP40" s="68"/>
      <c r="AQ40" s="68"/>
      <c r="AR40" s="68"/>
      <c r="AS40" s="68"/>
      <c r="AT40" s="74"/>
      <c r="AU40" s="68"/>
      <c r="AV40" s="68"/>
      <c r="AW40" s="68"/>
      <c r="AX40" s="68"/>
      <c r="AY40" s="68"/>
      <c r="AZ40" s="74"/>
      <c r="BA40" s="68"/>
      <c r="BB40" s="68"/>
      <c r="BC40" s="68"/>
      <c r="BD40" s="68"/>
      <c r="BE40" s="68"/>
      <c r="BF40" s="68"/>
      <c r="BG40" s="75"/>
      <c r="BH40" s="41"/>
      <c r="BI40" s="76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168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</row>
    <row r="41" spans="1:119" s="23" customFormat="1" ht="27" customHeight="1" thickBot="1">
      <c r="A41" s="77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366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365"/>
      <c r="AH41" s="759" t="s">
        <v>156</v>
      </c>
      <c r="AI41" s="759"/>
      <c r="AJ41" s="759"/>
      <c r="AK41" s="759"/>
      <c r="AL41" s="760" t="s">
        <v>152</v>
      </c>
      <c r="AM41" s="761"/>
      <c r="AN41" s="760" t="s">
        <v>151</v>
      </c>
      <c r="AO41" s="761"/>
      <c r="AP41" s="760" t="s">
        <v>150</v>
      </c>
      <c r="AQ41" s="761"/>
      <c r="AR41" s="759" t="s">
        <v>149</v>
      </c>
      <c r="AS41" s="759"/>
      <c r="AT41" s="24"/>
      <c r="AU41" s="24"/>
      <c r="AV41" s="24"/>
      <c r="AW41" s="24"/>
      <c r="AX41" s="24"/>
      <c r="AY41" s="24"/>
      <c r="AZ41" s="24"/>
      <c r="BA41" s="633" t="s">
        <v>88</v>
      </c>
      <c r="BB41" s="633"/>
      <c r="BC41" s="633"/>
      <c r="BD41" s="633"/>
      <c r="BE41" s="633"/>
      <c r="BF41" s="633"/>
      <c r="BG41" s="633"/>
      <c r="BH41" s="633"/>
      <c r="BI41" s="78"/>
      <c r="BJ41" s="79"/>
      <c r="BK41" s="284" t="s">
        <v>108</v>
      </c>
      <c r="BL41" s="81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169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</row>
    <row r="42" spans="1:112" s="18" customFormat="1" ht="27.75" customHeight="1">
      <c r="A42" s="309"/>
      <c r="B42" s="296" t="s">
        <v>101</v>
      </c>
      <c r="C42" s="136"/>
      <c r="D42" s="136"/>
      <c r="E42" s="296" t="s">
        <v>102</v>
      </c>
      <c r="F42" s="138"/>
      <c r="G42" s="138"/>
      <c r="H42" s="138"/>
      <c r="I42" s="138"/>
      <c r="J42" s="362"/>
      <c r="K42" s="138"/>
      <c r="L42" s="138"/>
      <c r="M42" s="138"/>
      <c r="N42" s="360"/>
      <c r="O42" s="360"/>
      <c r="P42" s="360"/>
      <c r="Q42" s="360"/>
      <c r="R42" s="360"/>
      <c r="S42" s="363"/>
      <c r="T42" s="364"/>
      <c r="U42" s="138"/>
      <c r="V42" s="360"/>
      <c r="W42" s="360"/>
      <c r="X42" s="360"/>
      <c r="Y42" s="360"/>
      <c r="Z42" s="360"/>
      <c r="AA42" s="360"/>
      <c r="AB42" s="360"/>
      <c r="AC42" s="165"/>
      <c r="AD42" s="360"/>
      <c r="AE42" s="360"/>
      <c r="AF42" s="360"/>
      <c r="AG42" s="360"/>
      <c r="AH42" s="480">
        <f>BC42</f>
        <v>0</v>
      </c>
      <c r="AI42" s="480"/>
      <c r="AJ42" s="480"/>
      <c r="AK42" s="480"/>
      <c r="AL42" s="494">
        <f>SUMIF($BJ$48:$CF$48,"D",$BJ42:$CF42)</f>
        <v>0</v>
      </c>
      <c r="AM42" s="495"/>
      <c r="AN42" s="494">
        <f>SUMIF($BJ$48:$CF$48,"m",$BJ42:$CF42)</f>
        <v>0</v>
      </c>
      <c r="AO42" s="495"/>
      <c r="AP42" s="494">
        <f>SUMIF($BJ$48:$CF$48,"k",$BJ42:$CF42)</f>
        <v>0</v>
      </c>
      <c r="AQ42" s="495"/>
      <c r="AR42" s="494">
        <f>SUMIF($BJ$48:$CF$48,"s",$BJ42:$CF42)</f>
        <v>0</v>
      </c>
      <c r="AS42" s="495"/>
      <c r="AT42" s="153"/>
      <c r="AU42" s="153"/>
      <c r="AV42" s="755" t="s">
        <v>113</v>
      </c>
      <c r="AW42" s="755"/>
      <c r="AX42" s="755"/>
      <c r="AY42" s="755"/>
      <c r="AZ42" s="755"/>
      <c r="BA42" s="756"/>
      <c r="BB42" s="757"/>
      <c r="BC42" s="757"/>
      <c r="BD42" s="757"/>
      <c r="BE42" s="757"/>
      <c r="BF42" s="757"/>
      <c r="BG42" s="757"/>
      <c r="BH42" s="757"/>
      <c r="BI42" s="47">
        <f aca="true" t="shared" si="35" ref="BI42:BI48">SUM(BJ42:CF42)</f>
        <v>0</v>
      </c>
      <c r="BJ42" s="91"/>
      <c r="BK42" s="86"/>
      <c r="BL42" s="114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115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</row>
    <row r="43" spans="1:112" s="18" customFormat="1" ht="27.75" customHeight="1">
      <c r="A43" s="309"/>
      <c r="B43" s="136"/>
      <c r="C43" s="571" t="s">
        <v>104</v>
      </c>
      <c r="D43" s="571"/>
      <c r="E43" s="139" t="s">
        <v>103</v>
      </c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40"/>
      <c r="T43" s="162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480">
        <f>BC43</f>
        <v>0</v>
      </c>
      <c r="AI43" s="480"/>
      <c r="AJ43" s="480"/>
      <c r="AK43" s="480"/>
      <c r="AL43" s="494">
        <f>SUMIF($BJ$48:$CF$48,"D",$BJ43:$CF43)</f>
        <v>0</v>
      </c>
      <c r="AM43" s="495"/>
      <c r="AN43" s="494">
        <f>SUMIF($BJ$48:$CF$48,"m",$BJ43:$CF43)</f>
        <v>0</v>
      </c>
      <c r="AO43" s="495"/>
      <c r="AP43" s="494">
        <f>SUMIF($BJ$48:$CF$48,"k",$BJ43:$CF43)</f>
        <v>0</v>
      </c>
      <c r="AQ43" s="495"/>
      <c r="AR43" s="494">
        <f>SUMIF($BJ$48:$CF$48,"s",$BJ43:$CF43)</f>
        <v>0</v>
      </c>
      <c r="AS43" s="495"/>
      <c r="AT43" s="139"/>
      <c r="AU43" s="139"/>
      <c r="AV43" s="766" t="s">
        <v>99</v>
      </c>
      <c r="AW43" s="766"/>
      <c r="AX43" s="766"/>
      <c r="AY43" s="766"/>
      <c r="AZ43" s="766"/>
      <c r="BA43" s="767"/>
      <c r="BB43" s="767"/>
      <c r="BC43" s="767"/>
      <c r="BD43" s="767"/>
      <c r="BE43" s="767"/>
      <c r="BF43" s="767"/>
      <c r="BG43" s="767"/>
      <c r="BH43" s="767"/>
      <c r="BI43" s="82">
        <f t="shared" si="35"/>
        <v>0</v>
      </c>
      <c r="BJ43" s="175"/>
      <c r="BK43" s="188"/>
      <c r="BL43" s="95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9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</row>
    <row r="44" spans="1:112" ht="27.75" customHeight="1" thickBot="1">
      <c r="A44" s="305"/>
      <c r="B44" s="141"/>
      <c r="C44" s="141"/>
      <c r="D44" s="30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4"/>
      <c r="T44" s="16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480">
        <f>BC44</f>
        <v>0</v>
      </c>
      <c r="AI44" s="480"/>
      <c r="AJ44" s="480"/>
      <c r="AK44" s="480"/>
      <c r="AL44" s="494">
        <f>SUMIF($BJ$48:$CF$48,"D",$BJ44:$CF44)</f>
        <v>0</v>
      </c>
      <c r="AM44" s="495"/>
      <c r="AN44" s="494">
        <f>SUMIF($BJ$48:$CF$48,"m",$BJ44:$CF44)</f>
        <v>0</v>
      </c>
      <c r="AO44" s="495"/>
      <c r="AP44" s="494">
        <f>SUMIF($BJ$48:$CF$48,"k",$BJ44:$CF44)</f>
        <v>0</v>
      </c>
      <c r="AQ44" s="495"/>
      <c r="AR44" s="494">
        <f>SUMIF($BJ$48:$CF$48,"s",$BJ44:$CF44)</f>
        <v>0</v>
      </c>
      <c r="AS44" s="495"/>
      <c r="AT44" s="143"/>
      <c r="AU44" s="143"/>
      <c r="AV44" s="768" t="s">
        <v>100</v>
      </c>
      <c r="AW44" s="768"/>
      <c r="AX44" s="768"/>
      <c r="AY44" s="768"/>
      <c r="AZ44" s="768"/>
      <c r="BA44" s="769"/>
      <c r="BB44" s="769"/>
      <c r="BC44" s="769"/>
      <c r="BD44" s="769"/>
      <c r="BE44" s="769"/>
      <c r="BF44" s="769"/>
      <c r="BG44" s="769"/>
      <c r="BH44" s="769"/>
      <c r="BI44" s="82">
        <f t="shared" si="35"/>
        <v>0</v>
      </c>
      <c r="BJ44" s="108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109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</row>
    <row r="45" spans="1:112" ht="27.75" customHeight="1" thickBot="1">
      <c r="A45" s="305"/>
      <c r="B45" s="141"/>
      <c r="C45" s="571"/>
      <c r="D45" s="571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40"/>
      <c r="T45" s="162"/>
      <c r="U45" s="139"/>
      <c r="V45" s="139"/>
      <c r="W45" s="139"/>
      <c r="X45" s="139"/>
      <c r="Y45" s="139"/>
      <c r="AA45" s="139"/>
      <c r="AC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762" t="s">
        <v>45</v>
      </c>
      <c r="AW45" s="762"/>
      <c r="AX45" s="762"/>
      <c r="AY45" s="762"/>
      <c r="AZ45" s="762"/>
      <c r="BA45" s="763"/>
      <c r="BB45" s="763"/>
      <c r="BC45" s="763"/>
      <c r="BD45" s="763"/>
      <c r="BE45" s="763"/>
      <c r="BF45" s="763"/>
      <c r="BG45" s="763"/>
      <c r="BH45" s="763"/>
      <c r="BI45" s="208">
        <f t="shared" si="35"/>
        <v>0</v>
      </c>
      <c r="BJ45" s="212">
        <f aca="true" t="shared" si="36" ref="BJ45:CF45">SUM(BJ42:BJ44)</f>
        <v>0</v>
      </c>
      <c r="BK45" s="212">
        <f t="shared" si="36"/>
        <v>0</v>
      </c>
      <c r="BL45" s="212">
        <f t="shared" si="36"/>
        <v>0</v>
      </c>
      <c r="BM45" s="212">
        <f t="shared" si="36"/>
        <v>0</v>
      </c>
      <c r="BN45" s="212">
        <f t="shared" si="36"/>
        <v>0</v>
      </c>
      <c r="BO45" s="212">
        <f t="shared" si="36"/>
        <v>0</v>
      </c>
      <c r="BP45" s="212">
        <f t="shared" si="36"/>
        <v>0</v>
      </c>
      <c r="BQ45" s="212">
        <f t="shared" si="36"/>
        <v>0</v>
      </c>
      <c r="BR45" s="212">
        <f t="shared" si="36"/>
        <v>0</v>
      </c>
      <c r="BS45" s="212">
        <f t="shared" si="36"/>
        <v>0</v>
      </c>
      <c r="BT45" s="212">
        <f t="shared" si="36"/>
        <v>0</v>
      </c>
      <c r="BU45" s="212">
        <f t="shared" si="36"/>
        <v>0</v>
      </c>
      <c r="BV45" s="212">
        <f t="shared" si="36"/>
        <v>0</v>
      </c>
      <c r="BW45" s="212">
        <f t="shared" si="36"/>
        <v>0</v>
      </c>
      <c r="BX45" s="212">
        <f t="shared" si="36"/>
        <v>0</v>
      </c>
      <c r="BY45" s="212">
        <f t="shared" si="36"/>
        <v>0</v>
      </c>
      <c r="BZ45" s="212">
        <f t="shared" si="36"/>
        <v>0</v>
      </c>
      <c r="CA45" s="212">
        <f t="shared" si="36"/>
        <v>0</v>
      </c>
      <c r="CB45" s="212">
        <f t="shared" si="36"/>
        <v>0</v>
      </c>
      <c r="CC45" s="212">
        <f t="shared" si="36"/>
        <v>0</v>
      </c>
      <c r="CD45" s="212">
        <f t="shared" si="36"/>
        <v>0</v>
      </c>
      <c r="CE45" s="212">
        <f t="shared" si="36"/>
        <v>0</v>
      </c>
      <c r="CF45" s="236">
        <f t="shared" si="36"/>
        <v>0</v>
      </c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</row>
    <row r="46" spans="1:112" ht="27.75" customHeight="1" thickBot="1">
      <c r="A46" s="310"/>
      <c r="B46" s="300"/>
      <c r="C46" s="644" t="s">
        <v>56</v>
      </c>
      <c r="D46" s="644"/>
      <c r="E46" s="145" t="s">
        <v>56</v>
      </c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6"/>
      <c r="T46" s="162"/>
      <c r="U46" s="775" t="s">
        <v>207</v>
      </c>
      <c r="V46" s="775"/>
      <c r="W46" s="775"/>
      <c r="X46" s="775"/>
      <c r="Y46" s="775"/>
      <c r="Z46" s="775"/>
      <c r="AA46" s="775"/>
      <c r="AB46" s="775"/>
      <c r="AC46" s="775"/>
      <c r="AD46" s="775"/>
      <c r="AE46" s="775"/>
      <c r="AF46" s="775"/>
      <c r="AG46" s="775"/>
      <c r="AH46" s="775"/>
      <c r="AI46" s="775"/>
      <c r="AJ46" s="775"/>
      <c r="AK46" s="775"/>
      <c r="AL46" s="775"/>
      <c r="AM46" s="775"/>
      <c r="AN46" s="775"/>
      <c r="AO46" s="775"/>
      <c r="AP46" s="775"/>
      <c r="AQ46" s="775"/>
      <c r="AR46" s="775"/>
      <c r="AS46" s="775"/>
      <c r="AT46" s="775"/>
      <c r="AU46" s="139"/>
      <c r="AV46" s="764" t="s">
        <v>154</v>
      </c>
      <c r="AW46" s="764"/>
      <c r="AX46" s="764"/>
      <c r="AY46" s="764"/>
      <c r="AZ46" s="764"/>
      <c r="BA46" s="765"/>
      <c r="BB46" s="765"/>
      <c r="BC46" s="765"/>
      <c r="BD46" s="765"/>
      <c r="BE46" s="765"/>
      <c r="BF46" s="765"/>
      <c r="BG46" s="765"/>
      <c r="BH46" s="765"/>
      <c r="BI46" s="34">
        <f t="shared" si="35"/>
        <v>0</v>
      </c>
      <c r="BJ46" s="104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6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</row>
    <row r="47" spans="1:112" ht="27.75" customHeight="1">
      <c r="A47" s="305"/>
      <c r="B47" s="297" t="s">
        <v>148</v>
      </c>
      <c r="C47" s="141"/>
      <c r="D47" s="141"/>
      <c r="E47" s="147"/>
      <c r="F47" s="147"/>
      <c r="G47" s="361" t="s">
        <v>159</v>
      </c>
      <c r="H47" s="339"/>
      <c r="I47" s="340"/>
      <c r="J47" s="340"/>
      <c r="K47" s="340"/>
      <c r="L47" s="340"/>
      <c r="M47" s="340"/>
      <c r="N47" s="147"/>
      <c r="O47" s="147"/>
      <c r="P47" s="147"/>
      <c r="Q47" s="147"/>
      <c r="R47" s="147"/>
      <c r="S47" s="147"/>
      <c r="T47" s="165"/>
      <c r="U47" s="775"/>
      <c r="V47" s="775"/>
      <c r="W47" s="775"/>
      <c r="X47" s="775"/>
      <c r="Y47" s="775"/>
      <c r="Z47" s="775"/>
      <c r="AA47" s="775"/>
      <c r="AB47" s="775"/>
      <c r="AC47" s="775"/>
      <c r="AD47" s="775"/>
      <c r="AE47" s="775"/>
      <c r="AF47" s="775"/>
      <c r="AG47" s="775"/>
      <c r="AH47" s="775"/>
      <c r="AI47" s="775"/>
      <c r="AJ47" s="775"/>
      <c r="AK47" s="775"/>
      <c r="AL47" s="775"/>
      <c r="AM47" s="775"/>
      <c r="AN47" s="775"/>
      <c r="AO47" s="775"/>
      <c r="AP47" s="775"/>
      <c r="AQ47" s="775"/>
      <c r="AR47" s="775"/>
      <c r="AS47" s="775"/>
      <c r="AT47" s="775"/>
      <c r="AU47" s="165"/>
      <c r="AV47" s="751" t="s">
        <v>76</v>
      </c>
      <c r="AW47" s="752"/>
      <c r="AX47" s="752"/>
      <c r="AY47" s="752"/>
      <c r="AZ47" s="753"/>
      <c r="BA47" s="754"/>
      <c r="BB47" s="754"/>
      <c r="BC47" s="754"/>
      <c r="BD47" s="754"/>
      <c r="BE47" s="754"/>
      <c r="BF47" s="754"/>
      <c r="BG47" s="754"/>
      <c r="BH47" s="754"/>
      <c r="BI47" s="213">
        <f t="shared" si="35"/>
        <v>0</v>
      </c>
      <c r="BJ47" s="92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107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</row>
    <row r="48" spans="1:112" ht="27.75" customHeight="1" thickBot="1">
      <c r="A48" s="305"/>
      <c r="B48" s="297" t="s">
        <v>111</v>
      </c>
      <c r="C48" s="141"/>
      <c r="D48" s="141"/>
      <c r="E48" s="141"/>
      <c r="F48" s="141"/>
      <c r="G48" s="141" t="s">
        <v>160</v>
      </c>
      <c r="H48" s="5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775"/>
      <c r="V48" s="775"/>
      <c r="W48" s="775"/>
      <c r="X48" s="775"/>
      <c r="Y48" s="775"/>
      <c r="Z48" s="775"/>
      <c r="AA48" s="775"/>
      <c r="AB48" s="775"/>
      <c r="AC48" s="775"/>
      <c r="AD48" s="775"/>
      <c r="AE48" s="775"/>
      <c r="AF48" s="775"/>
      <c r="AG48" s="775"/>
      <c r="AH48" s="775"/>
      <c r="AI48" s="775"/>
      <c r="AJ48" s="775"/>
      <c r="AK48" s="775"/>
      <c r="AL48" s="775"/>
      <c r="AM48" s="775"/>
      <c r="AN48" s="775"/>
      <c r="AO48" s="775"/>
      <c r="AP48" s="775"/>
      <c r="AQ48" s="775"/>
      <c r="AR48" s="775"/>
      <c r="AS48" s="775"/>
      <c r="AT48" s="775"/>
      <c r="AU48" s="141"/>
      <c r="AV48" s="780" t="s">
        <v>67</v>
      </c>
      <c r="AW48" s="781"/>
      <c r="AX48" s="781"/>
      <c r="AY48" s="781"/>
      <c r="AZ48" s="782"/>
      <c r="BA48" s="783"/>
      <c r="BB48" s="783"/>
      <c r="BC48" s="783"/>
      <c r="BD48" s="783"/>
      <c r="BE48" s="783"/>
      <c r="BF48" s="783"/>
      <c r="BG48" s="783"/>
      <c r="BH48" s="783"/>
      <c r="BI48" s="48">
        <f t="shared" si="35"/>
        <v>0</v>
      </c>
      <c r="BJ48" s="116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117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</row>
    <row r="49" spans="1:112" ht="27.75" customHeight="1" thickBot="1">
      <c r="A49" s="305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775"/>
      <c r="V49" s="775"/>
      <c r="W49" s="775"/>
      <c r="X49" s="775"/>
      <c r="Y49" s="775"/>
      <c r="Z49" s="775"/>
      <c r="AA49" s="775"/>
      <c r="AB49" s="775"/>
      <c r="AC49" s="775"/>
      <c r="AD49" s="775"/>
      <c r="AE49" s="775"/>
      <c r="AF49" s="775"/>
      <c r="AG49" s="775"/>
      <c r="AH49" s="775"/>
      <c r="AI49" s="775"/>
      <c r="AJ49" s="775"/>
      <c r="AK49" s="775"/>
      <c r="AL49" s="775"/>
      <c r="AM49" s="775"/>
      <c r="AN49" s="775"/>
      <c r="AO49" s="775"/>
      <c r="AP49" s="775"/>
      <c r="AQ49" s="775"/>
      <c r="AR49" s="775"/>
      <c r="AS49" s="775"/>
      <c r="AT49" s="775"/>
      <c r="AU49" s="141"/>
      <c r="AV49" s="778" t="s">
        <v>157</v>
      </c>
      <c r="AW49" s="779"/>
      <c r="AX49" s="779"/>
      <c r="AY49" s="779"/>
      <c r="AZ49" s="779"/>
      <c r="BA49" s="779"/>
      <c r="BB49" s="779"/>
      <c r="BC49" s="779"/>
      <c r="BD49" s="779"/>
      <c r="BE49" s="779"/>
      <c r="BF49" s="779"/>
      <c r="BG49" s="779"/>
      <c r="BH49" s="779"/>
      <c r="BI49" s="779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36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</row>
    <row r="50" spans="1:112" ht="155.25" customHeight="1" thickBot="1">
      <c r="A50" s="311"/>
      <c r="B50" s="11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774" t="s">
        <v>208</v>
      </c>
      <c r="V50" s="774"/>
      <c r="W50" s="774"/>
      <c r="X50" s="774"/>
      <c r="Y50" s="774"/>
      <c r="Z50" s="774"/>
      <c r="AA50" s="774"/>
      <c r="AB50" s="774"/>
      <c r="AC50" s="774"/>
      <c r="AD50" s="774"/>
      <c r="AE50" s="774"/>
      <c r="AF50" s="774"/>
      <c r="AG50" s="774"/>
      <c r="AH50" s="774"/>
      <c r="AI50" s="774"/>
      <c r="AJ50" s="774"/>
      <c r="AK50" s="774"/>
      <c r="AL50" s="774"/>
      <c r="AM50" s="774"/>
      <c r="AN50" s="774"/>
      <c r="AO50" s="774"/>
      <c r="AP50" s="774"/>
      <c r="AQ50" s="774"/>
      <c r="AR50" s="774"/>
      <c r="AS50" s="774"/>
      <c r="AT50" s="774"/>
      <c r="AU50" s="148"/>
      <c r="AV50" s="776" t="s">
        <v>158</v>
      </c>
      <c r="AW50" s="776"/>
      <c r="AX50" s="776"/>
      <c r="AY50" s="776"/>
      <c r="AZ50" s="776"/>
      <c r="BA50" s="776"/>
      <c r="BB50" s="776"/>
      <c r="BC50" s="776"/>
      <c r="BD50" s="776"/>
      <c r="BE50" s="776"/>
      <c r="BF50" s="776"/>
      <c r="BG50" s="776"/>
      <c r="BH50" s="777"/>
      <c r="BI50" s="337" t="s">
        <v>49</v>
      </c>
      <c r="BJ50" s="206">
        <f>BJ6</f>
        <v>0</v>
      </c>
      <c r="BK50" s="206">
        <f aca="true" t="shared" si="37" ref="BK50:CE50">BK6</f>
        <v>0</v>
      </c>
      <c r="BL50" s="206">
        <f t="shared" si="37"/>
        <v>0</v>
      </c>
      <c r="BM50" s="206">
        <f t="shared" si="37"/>
        <v>0</v>
      </c>
      <c r="BN50" s="206">
        <f t="shared" si="37"/>
        <v>0</v>
      </c>
      <c r="BO50" s="206">
        <f t="shared" si="37"/>
        <v>0</v>
      </c>
      <c r="BP50" s="206">
        <f t="shared" si="37"/>
        <v>0</v>
      </c>
      <c r="BQ50" s="206">
        <f t="shared" si="37"/>
        <v>0</v>
      </c>
      <c r="BR50" s="206">
        <f t="shared" si="37"/>
        <v>0</v>
      </c>
      <c r="BS50" s="206">
        <f t="shared" si="37"/>
        <v>0</v>
      </c>
      <c r="BT50" s="206">
        <f t="shared" si="37"/>
        <v>0</v>
      </c>
      <c r="BU50" s="206">
        <f t="shared" si="37"/>
        <v>0</v>
      </c>
      <c r="BV50" s="206">
        <f t="shared" si="37"/>
        <v>0</v>
      </c>
      <c r="BW50" s="206">
        <f t="shared" si="37"/>
        <v>0</v>
      </c>
      <c r="BX50" s="206">
        <f t="shared" si="37"/>
        <v>0</v>
      </c>
      <c r="BY50" s="206">
        <f t="shared" si="37"/>
        <v>0</v>
      </c>
      <c r="BZ50" s="206">
        <f t="shared" si="37"/>
        <v>0</v>
      </c>
      <c r="CA50" s="206">
        <f t="shared" si="37"/>
        <v>0</v>
      </c>
      <c r="CB50" s="206">
        <f t="shared" si="37"/>
        <v>0</v>
      </c>
      <c r="CC50" s="206">
        <f t="shared" si="37"/>
        <v>0</v>
      </c>
      <c r="CD50" s="206">
        <f t="shared" si="37"/>
        <v>0</v>
      </c>
      <c r="CE50" s="206">
        <f t="shared" si="37"/>
        <v>0</v>
      </c>
      <c r="CF50" s="190">
        <f>DE7</f>
        <v>0</v>
      </c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</row>
    <row r="51" ht="13.5" thickTop="1"/>
  </sheetData>
  <mergeCells count="145">
    <mergeCell ref="AV50:BH50"/>
    <mergeCell ref="AV49:BI49"/>
    <mergeCell ref="AV48:AZ48"/>
    <mergeCell ref="BA48:BH48"/>
    <mergeCell ref="AL44:AM44"/>
    <mergeCell ref="AN44:AO44"/>
    <mergeCell ref="AP44:AQ44"/>
    <mergeCell ref="U50:AT50"/>
    <mergeCell ref="AR44:AS44"/>
    <mergeCell ref="U46:AT49"/>
    <mergeCell ref="AH44:AK44"/>
    <mergeCell ref="AP41:AQ41"/>
    <mergeCell ref="AR41:AS41"/>
    <mergeCell ref="AH42:AK42"/>
    <mergeCell ref="AL42:AM42"/>
    <mergeCell ref="AN42:AO42"/>
    <mergeCell ref="AP42:AQ42"/>
    <mergeCell ref="AR42:AS42"/>
    <mergeCell ref="AO9:AQ9"/>
    <mergeCell ref="AU8:AW8"/>
    <mergeCell ref="AU9:AW9"/>
    <mergeCell ref="BA3:BG9"/>
    <mergeCell ref="AU6:AZ6"/>
    <mergeCell ref="AU7:AZ7"/>
    <mergeCell ref="CD6:CD10"/>
    <mergeCell ref="CE6:CE10"/>
    <mergeCell ref="CF6:CF10"/>
    <mergeCell ref="BI6:BI10"/>
    <mergeCell ref="BZ6:BZ10"/>
    <mergeCell ref="CA6:CA10"/>
    <mergeCell ref="CB6:CB10"/>
    <mergeCell ref="CC6:CC10"/>
    <mergeCell ref="BV6:BV10"/>
    <mergeCell ref="BW6:BW10"/>
    <mergeCell ref="BQ6:BQ10"/>
    <mergeCell ref="BX6:BX10"/>
    <mergeCell ref="BY6:BY10"/>
    <mergeCell ref="BR6:BR10"/>
    <mergeCell ref="BS6:BS10"/>
    <mergeCell ref="BT6:BT10"/>
    <mergeCell ref="BU6:BU10"/>
    <mergeCell ref="BM6:BM10"/>
    <mergeCell ref="BN6:BN10"/>
    <mergeCell ref="BO6:BO10"/>
    <mergeCell ref="BP6:BP10"/>
    <mergeCell ref="BJ6:BJ10"/>
    <mergeCell ref="BK6:BK10"/>
    <mergeCell ref="BL6:BL10"/>
    <mergeCell ref="W8:Y8"/>
    <mergeCell ref="W9:Y9"/>
    <mergeCell ref="AC8:AE8"/>
    <mergeCell ref="AC9:AE9"/>
    <mergeCell ref="AI8:AK8"/>
    <mergeCell ref="AI9:AK9"/>
    <mergeCell ref="AO8:AQ8"/>
    <mergeCell ref="W5:AH5"/>
    <mergeCell ref="AI5:AZ5"/>
    <mergeCell ref="AC7:AH7"/>
    <mergeCell ref="AI6:AN6"/>
    <mergeCell ref="AI7:AN7"/>
    <mergeCell ref="AO6:AT6"/>
    <mergeCell ref="AO7:AT7"/>
    <mergeCell ref="AC6:AH6"/>
    <mergeCell ref="W7:AB7"/>
    <mergeCell ref="Q9:S9"/>
    <mergeCell ref="E8:G8"/>
    <mergeCell ref="E9:G9"/>
    <mergeCell ref="K8:M8"/>
    <mergeCell ref="K9:M9"/>
    <mergeCell ref="K7:P7"/>
    <mergeCell ref="Q7:V7"/>
    <mergeCell ref="B3:D4"/>
    <mergeCell ref="Q8:S8"/>
    <mergeCell ref="Q6:V6"/>
    <mergeCell ref="E6:J6"/>
    <mergeCell ref="E5:V5"/>
    <mergeCell ref="E3:AZ4"/>
    <mergeCell ref="W6:AB6"/>
    <mergeCell ref="K6:P6"/>
    <mergeCell ref="C11:D11"/>
    <mergeCell ref="C15:D15"/>
    <mergeCell ref="C12:D12"/>
    <mergeCell ref="E7:J7"/>
    <mergeCell ref="B8:D8"/>
    <mergeCell ref="C10:D10"/>
    <mergeCell ref="B6:D6"/>
    <mergeCell ref="B7:D7"/>
    <mergeCell ref="B5:D5"/>
    <mergeCell ref="B9:D9"/>
    <mergeCell ref="C16:D16"/>
    <mergeCell ref="C35:D35"/>
    <mergeCell ref="C33:D33"/>
    <mergeCell ref="C30:D30"/>
    <mergeCell ref="C20:D20"/>
    <mergeCell ref="C21:D21"/>
    <mergeCell ref="C22:D22"/>
    <mergeCell ref="C23:D23"/>
    <mergeCell ref="C24:D24"/>
    <mergeCell ref="C26:D26"/>
    <mergeCell ref="E39:V39"/>
    <mergeCell ref="C13:D13"/>
    <mergeCell ref="C25:D25"/>
    <mergeCell ref="C17:D17"/>
    <mergeCell ref="C14:D14"/>
    <mergeCell ref="C18:D18"/>
    <mergeCell ref="C28:D28"/>
    <mergeCell ref="C34:D34"/>
    <mergeCell ref="C19:D19"/>
    <mergeCell ref="B27:D27"/>
    <mergeCell ref="C43:D43"/>
    <mergeCell ref="AV43:AZ43"/>
    <mergeCell ref="BA43:BH43"/>
    <mergeCell ref="AV44:AZ44"/>
    <mergeCell ref="BA44:BH44"/>
    <mergeCell ref="AH43:AK43"/>
    <mergeCell ref="AL43:AM43"/>
    <mergeCell ref="AN43:AO43"/>
    <mergeCell ref="AP43:AQ43"/>
    <mergeCell ref="AR43:AS43"/>
    <mergeCell ref="C45:D45"/>
    <mergeCell ref="AV45:AZ45"/>
    <mergeCell ref="BA45:BH45"/>
    <mergeCell ref="C46:D46"/>
    <mergeCell ref="AV46:AZ46"/>
    <mergeCell ref="BA46:BH46"/>
    <mergeCell ref="AI39:AZ39"/>
    <mergeCell ref="AV47:AZ47"/>
    <mergeCell ref="BA47:BH47"/>
    <mergeCell ref="AV42:AZ42"/>
    <mergeCell ref="BA42:BH42"/>
    <mergeCell ref="BA41:BH41"/>
    <mergeCell ref="BA39:BG39"/>
    <mergeCell ref="AH41:AK41"/>
    <mergeCell ref="AL41:AM41"/>
    <mergeCell ref="AN41:AO41"/>
    <mergeCell ref="A11:A26"/>
    <mergeCell ref="A28:A37"/>
    <mergeCell ref="A38:D38"/>
    <mergeCell ref="W39:AH39"/>
    <mergeCell ref="B39:D39"/>
    <mergeCell ref="C37:D37"/>
    <mergeCell ref="C29:D29"/>
    <mergeCell ref="C36:D36"/>
    <mergeCell ref="C31:D31"/>
    <mergeCell ref="C32:D32"/>
  </mergeCells>
  <conditionalFormatting sqref="BI12:BI37">
    <cfRule type="cellIs" priority="1" dxfId="0" operator="notEqual" stopIfTrue="1">
      <formula>BG12</formula>
    </cfRule>
    <cfRule type="cellIs" priority="2" dxfId="1" operator="equal" stopIfTrue="1">
      <formula>0</formula>
    </cfRule>
  </conditionalFormatting>
  <conditionalFormatting sqref="BG11:BG37">
    <cfRule type="cellIs" priority="3" dxfId="1" operator="equal" stopIfTrue="1">
      <formula>0</formula>
    </cfRule>
    <cfRule type="cellIs" priority="4" dxfId="0" operator="notEqual" stopIfTrue="1">
      <formula>BI11</formula>
    </cfRule>
  </conditionalFormatting>
  <conditionalFormatting sqref="AW48:AZ48 A51:IV65536 U42:U46 BI46:BI48 O9:P9 AU6:AU8 U9:V9 C1:D4 AA9:AB9 BA1:BG5 AS9:AU9 B1:B37 BI1:CF6 AO6:AO9 Q6:Q9 AG9:AH9 AC6:AC9 AM9:AN9 AI6:AI9 BH1:BH41 K6:K9 I9:I26 AI39 W5:W9 C10:D37 BG10 E1:AZ2 F40:V41 CG1:IV41 W39:W41 BJ11:CF41 AW43:AZ43 BJ42:IV50 BI40:BI44 BF10:BF37 X40:AG41 AT40:BG41 AH40:AS40 BA42:BH48 BA10:BE26 AY28:BE37 AW27:BE27 BA39:BG39 AR41:AR44 H42:H46 H49:H50 E38:I38 E5:E37 E39:E41 F27:I37 AY38:BG38 AW28:AX38 J9:J38 F10:H26 K10:AV38 AW10:AX26 AY9:AZ26 AH41:AL44 AN41:AN44 AP41:AP44 AD42:AD44 AB42:AB44 B40:D48 E42:G50 C50:D50 AC42:AC45 AE42:AG45 AU42:AU50 AT42:AT45 AH45:AS45 V42:Y45 AA42:AA45 Z42:Z44 I42:T50 AV50 BI50">
    <cfRule type="cellIs" priority="5" dxfId="1" operator="equal" stopIfTrue="1">
      <formula>0</formula>
    </cfRule>
  </conditionalFormatting>
  <conditionalFormatting sqref="BI45">
    <cfRule type="cellIs" priority="6" dxfId="1" operator="equal" stopIfTrue="1">
      <formula>0</formula>
    </cfRule>
    <cfRule type="cellIs" priority="7" dxfId="0" operator="notEqual" stopIfTrue="1">
      <formula>$BG$38</formula>
    </cfRule>
  </conditionalFormatting>
  <conditionalFormatting sqref="BI11">
    <cfRule type="cellIs" priority="8" dxfId="0" operator="notEqual" stopIfTrue="1">
      <formula>$BG$11</formula>
    </cfRule>
    <cfRule type="cellIs" priority="9" dxfId="1" operator="equal" stopIfTrue="1">
      <formula>0</formula>
    </cfRule>
  </conditionalFormatting>
  <conditionalFormatting sqref="BI39">
    <cfRule type="cellIs" priority="10" dxfId="1" operator="equal" stopIfTrue="1">
      <formula>0</formula>
    </cfRule>
    <cfRule type="cellIs" priority="11" dxfId="0" operator="notEqual" stopIfTrue="1">
      <formula>$BI$45</formula>
    </cfRule>
  </conditionalFormatting>
  <conditionalFormatting sqref="BI38">
    <cfRule type="cellIs" priority="12" dxfId="0" operator="notEqual" stopIfTrue="1">
      <formula>$BI$45</formula>
    </cfRule>
    <cfRule type="cellIs" priority="13" dxfId="1" operator="equal" stopIfTrue="1">
      <formula>0</formula>
    </cfRule>
  </conditionalFormatting>
  <printOptions/>
  <pageMargins left="0.23" right="0.32" top="0.34" bottom="0.55" header="0.29" footer="0.5"/>
  <pageSetup fitToHeight="1" fitToWidth="1" horizontalDpi="300" verticalDpi="300" orientation="landscape" paperSize="9" scale="3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60"/>
  <sheetViews>
    <sheetView zoomScale="50" zoomScaleNormal="50" zoomScaleSheetLayoutView="50" workbookViewId="0" topLeftCell="AL19">
      <selection activeCell="BK45" sqref="BK45"/>
    </sheetView>
  </sheetViews>
  <sheetFormatPr defaultColWidth="9.00390625" defaultRowHeight="12.75"/>
  <cols>
    <col min="1" max="1" width="9.125" style="2" customWidth="1"/>
    <col min="2" max="4" width="14.75390625" style="2" customWidth="1"/>
    <col min="5" max="56" width="5.75390625" style="1" customWidth="1"/>
    <col min="57" max="60" width="5.75390625" style="2" customWidth="1"/>
    <col min="61" max="61" width="13.125" style="2" customWidth="1"/>
    <col min="62" max="62" width="5.75390625" style="2" customWidth="1"/>
    <col min="63" max="63" width="15.125" style="2" customWidth="1"/>
    <col min="64" max="86" width="5.75390625" style="2" customWidth="1"/>
    <col min="87" max="16384" width="14.75390625" style="2" customWidth="1"/>
  </cols>
  <sheetData>
    <row r="1" spans="1:86" ht="24" customHeight="1" thickBot="1" thickTop="1">
      <c r="A1" s="314"/>
      <c r="B1" s="802" t="s">
        <v>94</v>
      </c>
      <c r="C1" s="802"/>
      <c r="D1" s="802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45"/>
      <c r="BG1" s="45"/>
      <c r="BH1" s="45"/>
      <c r="BI1" s="45"/>
      <c r="BJ1" s="45"/>
      <c r="BL1" s="197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9"/>
    </row>
    <row r="2" spans="1:114" ht="129" customHeight="1" thickBot="1" thickTop="1">
      <c r="A2" s="305"/>
      <c r="B2" s="53" t="s">
        <v>209</v>
      </c>
      <c r="C2" s="45"/>
      <c r="D2" s="45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5"/>
      <c r="BF2" s="45"/>
      <c r="BG2" s="45"/>
      <c r="BH2" s="45"/>
      <c r="BI2" s="45"/>
      <c r="BJ2" s="315"/>
      <c r="BK2" s="196" t="s">
        <v>75</v>
      </c>
      <c r="BL2" s="104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6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</row>
    <row r="3" spans="1:114" ht="24.75" customHeight="1">
      <c r="A3" s="305"/>
      <c r="B3" s="716" t="s">
        <v>68</v>
      </c>
      <c r="C3" s="717"/>
      <c r="D3" s="718"/>
      <c r="E3" s="710" t="s">
        <v>72</v>
      </c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2"/>
      <c r="U3" s="710" t="s">
        <v>73</v>
      </c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2"/>
      <c r="AK3" s="710" t="s">
        <v>74</v>
      </c>
      <c r="AL3" s="711"/>
      <c r="AM3" s="711"/>
      <c r="AN3" s="711"/>
      <c r="AO3" s="711"/>
      <c r="AP3" s="711"/>
      <c r="AQ3" s="711"/>
      <c r="AR3" s="711"/>
      <c r="AS3" s="711"/>
      <c r="AT3" s="711"/>
      <c r="AU3" s="711"/>
      <c r="AV3" s="711"/>
      <c r="AW3" s="711"/>
      <c r="AX3" s="711"/>
      <c r="AY3" s="711"/>
      <c r="AZ3" s="711"/>
      <c r="BA3" s="711"/>
      <c r="BB3" s="711"/>
      <c r="BC3" s="711"/>
      <c r="BD3" s="712"/>
      <c r="BE3" s="669" t="s">
        <v>126</v>
      </c>
      <c r="BF3" s="670"/>
      <c r="BG3" s="670"/>
      <c r="BH3" s="670"/>
      <c r="BI3" s="671"/>
      <c r="BJ3" s="58"/>
      <c r="BK3" s="274" t="s">
        <v>46</v>
      </c>
      <c r="BL3" s="101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3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</row>
    <row r="4" spans="1:114" ht="24.75" customHeight="1">
      <c r="A4" s="305"/>
      <c r="B4" s="803"/>
      <c r="C4" s="804"/>
      <c r="D4" s="805"/>
      <c r="E4" s="589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1"/>
      <c r="U4" s="589"/>
      <c r="V4" s="590"/>
      <c r="W4" s="590"/>
      <c r="X4" s="590"/>
      <c r="Y4" s="590"/>
      <c r="Z4" s="590"/>
      <c r="AA4" s="590"/>
      <c r="AB4" s="590"/>
      <c r="AC4" s="590"/>
      <c r="AD4" s="590"/>
      <c r="AE4" s="590"/>
      <c r="AF4" s="590"/>
      <c r="AG4" s="590"/>
      <c r="AH4" s="590"/>
      <c r="AI4" s="590"/>
      <c r="AJ4" s="591"/>
      <c r="AK4" s="589"/>
      <c r="AL4" s="590"/>
      <c r="AM4" s="590"/>
      <c r="AN4" s="590"/>
      <c r="AO4" s="590"/>
      <c r="AP4" s="590"/>
      <c r="AQ4" s="590"/>
      <c r="AR4" s="590"/>
      <c r="AS4" s="590"/>
      <c r="AT4" s="590"/>
      <c r="AU4" s="590"/>
      <c r="AV4" s="590"/>
      <c r="AW4" s="590"/>
      <c r="AX4" s="590"/>
      <c r="AY4" s="590"/>
      <c r="AZ4" s="590"/>
      <c r="BA4" s="590"/>
      <c r="BB4" s="590"/>
      <c r="BC4" s="590"/>
      <c r="BD4" s="591"/>
      <c r="BE4" s="672"/>
      <c r="BF4" s="673"/>
      <c r="BG4" s="673"/>
      <c r="BH4" s="673"/>
      <c r="BI4" s="674"/>
      <c r="BJ4" s="58"/>
      <c r="BK4" s="274" t="s">
        <v>47</v>
      </c>
      <c r="BL4" s="101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3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</row>
    <row r="5" spans="1:114" ht="24.75" customHeight="1">
      <c r="A5" s="305"/>
      <c r="B5" s="719"/>
      <c r="C5" s="638"/>
      <c r="D5" s="639"/>
      <c r="E5" s="584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6"/>
      <c r="U5" s="584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5"/>
      <c r="AG5" s="585"/>
      <c r="AH5" s="585"/>
      <c r="AI5" s="585"/>
      <c r="AJ5" s="586"/>
      <c r="AK5" s="584"/>
      <c r="AL5" s="585"/>
      <c r="AM5" s="585"/>
      <c r="AN5" s="585"/>
      <c r="AO5" s="585"/>
      <c r="AP5" s="585"/>
      <c r="AQ5" s="585"/>
      <c r="AR5" s="585"/>
      <c r="AS5" s="585"/>
      <c r="AT5" s="585"/>
      <c r="AU5" s="585"/>
      <c r="AV5" s="585"/>
      <c r="AW5" s="585"/>
      <c r="AX5" s="585"/>
      <c r="AY5" s="585"/>
      <c r="AZ5" s="585"/>
      <c r="BA5" s="585"/>
      <c r="BB5" s="585"/>
      <c r="BC5" s="585"/>
      <c r="BD5" s="586"/>
      <c r="BE5" s="672"/>
      <c r="BF5" s="673"/>
      <c r="BG5" s="673"/>
      <c r="BH5" s="673"/>
      <c r="BI5" s="674"/>
      <c r="BJ5" s="58"/>
      <c r="BK5" s="215" t="s">
        <v>175</v>
      </c>
      <c r="BL5" s="101" t="s">
        <v>178</v>
      </c>
      <c r="BM5" s="102" t="s">
        <v>176</v>
      </c>
      <c r="BN5" s="102" t="s">
        <v>176</v>
      </c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3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</row>
    <row r="6" spans="1:114" ht="31.5" customHeight="1">
      <c r="A6" s="305"/>
      <c r="B6" s="720"/>
      <c r="C6" s="721"/>
      <c r="D6" s="722"/>
      <c r="E6" s="584"/>
      <c r="F6" s="585"/>
      <c r="G6" s="585"/>
      <c r="H6" s="586"/>
      <c r="I6" s="584"/>
      <c r="J6" s="585"/>
      <c r="K6" s="585"/>
      <c r="L6" s="586"/>
      <c r="M6" s="584"/>
      <c r="N6" s="585"/>
      <c r="O6" s="585"/>
      <c r="P6" s="586"/>
      <c r="Q6" s="584"/>
      <c r="R6" s="585"/>
      <c r="S6" s="585"/>
      <c r="T6" s="586"/>
      <c r="U6" s="584"/>
      <c r="V6" s="585"/>
      <c r="W6" s="585"/>
      <c r="X6" s="586"/>
      <c r="Y6" s="584"/>
      <c r="Z6" s="585"/>
      <c r="AA6" s="585"/>
      <c r="AB6" s="586"/>
      <c r="AC6" s="584"/>
      <c r="AD6" s="585"/>
      <c r="AE6" s="585"/>
      <c r="AF6" s="586"/>
      <c r="AG6" s="584"/>
      <c r="AH6" s="585"/>
      <c r="AI6" s="585"/>
      <c r="AJ6" s="586"/>
      <c r="AK6" s="584"/>
      <c r="AL6" s="585"/>
      <c r="AM6" s="585"/>
      <c r="AN6" s="586"/>
      <c r="AO6" s="584"/>
      <c r="AP6" s="585"/>
      <c r="AQ6" s="585"/>
      <c r="AR6" s="586"/>
      <c r="AS6" s="584"/>
      <c r="AT6" s="585"/>
      <c r="AU6" s="585"/>
      <c r="AV6" s="586"/>
      <c r="AW6" s="584"/>
      <c r="AX6" s="585"/>
      <c r="AY6" s="585"/>
      <c r="AZ6" s="586"/>
      <c r="BA6" s="584"/>
      <c r="BB6" s="585"/>
      <c r="BC6" s="585"/>
      <c r="BD6" s="586"/>
      <c r="BE6" s="672"/>
      <c r="BF6" s="673"/>
      <c r="BG6" s="673"/>
      <c r="BH6" s="673"/>
      <c r="BI6" s="674"/>
      <c r="BJ6" s="58"/>
      <c r="BK6" s="658"/>
      <c r="BL6" s="654"/>
      <c r="BM6" s="516"/>
      <c r="BN6" s="516"/>
      <c r="BO6" s="516"/>
      <c r="BP6" s="516"/>
      <c r="BQ6" s="516"/>
      <c r="BR6" s="516"/>
      <c r="BS6" s="516"/>
      <c r="BT6" s="516"/>
      <c r="BU6" s="516"/>
      <c r="BV6" s="516"/>
      <c r="BW6" s="516"/>
      <c r="BX6" s="516"/>
      <c r="BY6" s="516"/>
      <c r="BZ6" s="516"/>
      <c r="CA6" s="516"/>
      <c r="CB6" s="516"/>
      <c r="CC6" s="516"/>
      <c r="CD6" s="516"/>
      <c r="CE6" s="516"/>
      <c r="CF6" s="516"/>
      <c r="CG6" s="516"/>
      <c r="CH6" s="655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</row>
    <row r="7" spans="1:114" ht="25.5" customHeight="1" thickBot="1">
      <c r="A7" s="305"/>
      <c r="B7" s="723" t="s">
        <v>63</v>
      </c>
      <c r="C7" s="567"/>
      <c r="D7" s="568"/>
      <c r="E7" s="584"/>
      <c r="F7" s="585"/>
      <c r="G7" s="585"/>
      <c r="H7" s="586"/>
      <c r="I7" s="584"/>
      <c r="J7" s="585"/>
      <c r="K7" s="585"/>
      <c r="L7" s="586"/>
      <c r="M7" s="584"/>
      <c r="N7" s="587"/>
      <c r="O7" s="587"/>
      <c r="P7" s="588"/>
      <c r="Q7" s="584"/>
      <c r="R7" s="587"/>
      <c r="S7" s="587"/>
      <c r="T7" s="588"/>
      <c r="U7" s="584"/>
      <c r="V7" s="587"/>
      <c r="W7" s="587"/>
      <c r="X7" s="588"/>
      <c r="Y7" s="584"/>
      <c r="Z7" s="587"/>
      <c r="AA7" s="587"/>
      <c r="AB7" s="588"/>
      <c r="AC7" s="584"/>
      <c r="AD7" s="585"/>
      <c r="AE7" s="585"/>
      <c r="AF7" s="586"/>
      <c r="AG7" s="584"/>
      <c r="AH7" s="585"/>
      <c r="AI7" s="585"/>
      <c r="AJ7" s="586"/>
      <c r="AK7" s="584"/>
      <c r="AL7" s="585"/>
      <c r="AM7" s="585"/>
      <c r="AN7" s="586"/>
      <c r="AO7" s="584"/>
      <c r="AP7" s="585"/>
      <c r="AQ7" s="585"/>
      <c r="AR7" s="586"/>
      <c r="AS7" s="584"/>
      <c r="AT7" s="585"/>
      <c r="AU7" s="585"/>
      <c r="AV7" s="586"/>
      <c r="AW7" s="584"/>
      <c r="AX7" s="585"/>
      <c r="AY7" s="585"/>
      <c r="AZ7" s="586"/>
      <c r="BA7" s="584"/>
      <c r="BB7" s="585"/>
      <c r="BC7" s="585"/>
      <c r="BD7" s="586"/>
      <c r="BE7" s="672"/>
      <c r="BF7" s="673"/>
      <c r="BG7" s="673"/>
      <c r="BH7" s="673"/>
      <c r="BI7" s="674"/>
      <c r="BJ7" s="58"/>
      <c r="BK7" s="659"/>
      <c r="BL7" s="595"/>
      <c r="BM7" s="517"/>
      <c r="BN7" s="517"/>
      <c r="BO7" s="517"/>
      <c r="BP7" s="517"/>
      <c r="BQ7" s="517"/>
      <c r="BR7" s="517"/>
      <c r="BS7" s="517"/>
      <c r="BT7" s="517"/>
      <c r="BU7" s="517"/>
      <c r="BV7" s="517"/>
      <c r="BW7" s="517"/>
      <c r="BX7" s="517"/>
      <c r="BY7" s="517"/>
      <c r="BZ7" s="517"/>
      <c r="CA7" s="517"/>
      <c r="CB7" s="517"/>
      <c r="CC7" s="517"/>
      <c r="CD7" s="517"/>
      <c r="CE7" s="517"/>
      <c r="CF7" s="517"/>
      <c r="CG7" s="517"/>
      <c r="CH7" s="656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</row>
    <row r="8" spans="1:114" ht="25.5" customHeight="1">
      <c r="A8" s="305"/>
      <c r="B8" s="560" t="s">
        <v>122</v>
      </c>
      <c r="C8" s="561"/>
      <c r="D8" s="562"/>
      <c r="E8" s="651" t="s">
        <v>65</v>
      </c>
      <c r="F8" s="652"/>
      <c r="G8" s="170" t="s">
        <v>61</v>
      </c>
      <c r="H8" s="171" t="s">
        <v>62</v>
      </c>
      <c r="I8" s="651" t="s">
        <v>65</v>
      </c>
      <c r="J8" s="652"/>
      <c r="K8" s="170" t="s">
        <v>61</v>
      </c>
      <c r="L8" s="171" t="s">
        <v>62</v>
      </c>
      <c r="M8" s="651" t="s">
        <v>65</v>
      </c>
      <c r="N8" s="652"/>
      <c r="O8" s="170" t="s">
        <v>61</v>
      </c>
      <c r="P8" s="171" t="s">
        <v>62</v>
      </c>
      <c r="Q8" s="651" t="s">
        <v>65</v>
      </c>
      <c r="R8" s="652"/>
      <c r="S8" s="170" t="s">
        <v>61</v>
      </c>
      <c r="T8" s="171" t="s">
        <v>62</v>
      </c>
      <c r="U8" s="651" t="s">
        <v>65</v>
      </c>
      <c r="V8" s="652"/>
      <c r="W8" s="170" t="s">
        <v>61</v>
      </c>
      <c r="X8" s="171" t="s">
        <v>62</v>
      </c>
      <c r="Y8" s="651" t="s">
        <v>65</v>
      </c>
      <c r="Z8" s="652"/>
      <c r="AA8" s="170" t="s">
        <v>61</v>
      </c>
      <c r="AB8" s="171" t="s">
        <v>62</v>
      </c>
      <c r="AC8" s="651" t="s">
        <v>65</v>
      </c>
      <c r="AD8" s="652"/>
      <c r="AE8" s="170" t="s">
        <v>61</v>
      </c>
      <c r="AF8" s="171" t="s">
        <v>62</v>
      </c>
      <c r="AG8" s="651" t="s">
        <v>65</v>
      </c>
      <c r="AH8" s="652"/>
      <c r="AI8" s="170" t="s">
        <v>61</v>
      </c>
      <c r="AJ8" s="171" t="s">
        <v>62</v>
      </c>
      <c r="AK8" s="793" t="s">
        <v>65</v>
      </c>
      <c r="AL8" s="794"/>
      <c r="AM8" s="170" t="s">
        <v>61</v>
      </c>
      <c r="AN8" s="171" t="s">
        <v>62</v>
      </c>
      <c r="AO8" s="651" t="s">
        <v>65</v>
      </c>
      <c r="AP8" s="652"/>
      <c r="AQ8" s="170" t="s">
        <v>61</v>
      </c>
      <c r="AR8" s="171" t="s">
        <v>62</v>
      </c>
      <c r="AS8" s="651" t="s">
        <v>65</v>
      </c>
      <c r="AT8" s="652"/>
      <c r="AU8" s="170" t="s">
        <v>61</v>
      </c>
      <c r="AV8" s="171" t="s">
        <v>62</v>
      </c>
      <c r="AW8" s="651" t="s">
        <v>65</v>
      </c>
      <c r="AX8" s="652"/>
      <c r="AY8" s="170" t="s">
        <v>61</v>
      </c>
      <c r="AZ8" s="171" t="s">
        <v>62</v>
      </c>
      <c r="BA8" s="599" t="s">
        <v>65</v>
      </c>
      <c r="BB8" s="587"/>
      <c r="BC8" s="170" t="s">
        <v>61</v>
      </c>
      <c r="BD8" s="171" t="s">
        <v>62</v>
      </c>
      <c r="BE8" s="672"/>
      <c r="BF8" s="673"/>
      <c r="BG8" s="673"/>
      <c r="BH8" s="673"/>
      <c r="BI8" s="674"/>
      <c r="BJ8" s="58"/>
      <c r="BK8" s="659"/>
      <c r="BL8" s="595"/>
      <c r="BM8" s="517"/>
      <c r="BN8" s="517"/>
      <c r="BO8" s="517"/>
      <c r="BP8" s="517"/>
      <c r="BQ8" s="517"/>
      <c r="BR8" s="517"/>
      <c r="BS8" s="517"/>
      <c r="BT8" s="517"/>
      <c r="BU8" s="517"/>
      <c r="BV8" s="517"/>
      <c r="BW8" s="517"/>
      <c r="BX8" s="517"/>
      <c r="BY8" s="517"/>
      <c r="BZ8" s="517"/>
      <c r="CA8" s="517"/>
      <c r="CB8" s="517"/>
      <c r="CC8" s="517"/>
      <c r="CD8" s="517"/>
      <c r="CE8" s="517"/>
      <c r="CF8" s="517"/>
      <c r="CG8" s="517"/>
      <c r="CH8" s="656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</row>
    <row r="9" spans="1:114" ht="21.75" customHeight="1" thickBot="1">
      <c r="A9" s="305"/>
      <c r="B9" s="563">
        <f>E9+I9+M9+Q9+U9+Y9+AC9+AG9+AK9+AO9+AS9+AW9+BA9</f>
        <v>0</v>
      </c>
      <c r="C9" s="564"/>
      <c r="D9" s="565"/>
      <c r="E9" s="576">
        <f>G9+H9</f>
        <v>0</v>
      </c>
      <c r="F9" s="577"/>
      <c r="G9" s="172"/>
      <c r="H9" s="173"/>
      <c r="I9" s="597"/>
      <c r="J9" s="598"/>
      <c r="K9" s="172"/>
      <c r="L9" s="173"/>
      <c r="M9" s="576">
        <f>O9+P9</f>
        <v>0</v>
      </c>
      <c r="N9" s="577"/>
      <c r="O9" s="172"/>
      <c r="P9" s="173"/>
      <c r="Q9" s="576">
        <f>S9+T9</f>
        <v>0</v>
      </c>
      <c r="R9" s="577"/>
      <c r="S9" s="172"/>
      <c r="T9" s="173"/>
      <c r="U9" s="576">
        <f>W9+X9</f>
        <v>0</v>
      </c>
      <c r="V9" s="577"/>
      <c r="W9" s="172"/>
      <c r="X9" s="173"/>
      <c r="Y9" s="576">
        <f>AA9+AB9</f>
        <v>0</v>
      </c>
      <c r="Z9" s="577"/>
      <c r="AA9" s="172"/>
      <c r="AB9" s="173"/>
      <c r="AC9" s="576">
        <f>AE9+AF9</f>
        <v>0</v>
      </c>
      <c r="AD9" s="577"/>
      <c r="AE9" s="172"/>
      <c r="AF9" s="173"/>
      <c r="AG9" s="576">
        <f>AI9+AJ9</f>
        <v>0</v>
      </c>
      <c r="AH9" s="577"/>
      <c r="AI9" s="172"/>
      <c r="AJ9" s="173"/>
      <c r="AK9" s="576">
        <f>AM9+AN9</f>
        <v>0</v>
      </c>
      <c r="AL9" s="577"/>
      <c r="AM9" s="172"/>
      <c r="AN9" s="173"/>
      <c r="AO9" s="576">
        <f>AQ9+AR9</f>
        <v>0</v>
      </c>
      <c r="AP9" s="577"/>
      <c r="AQ9" s="172"/>
      <c r="AR9" s="173"/>
      <c r="AS9" s="576">
        <f>AU9+AV9</f>
        <v>0</v>
      </c>
      <c r="AT9" s="577"/>
      <c r="AU9" s="172"/>
      <c r="AV9" s="173"/>
      <c r="AW9" s="576">
        <f>AY9+AZ9</f>
        <v>0</v>
      </c>
      <c r="AX9" s="577"/>
      <c r="AY9" s="172"/>
      <c r="AZ9" s="173"/>
      <c r="BA9" s="576">
        <f>BC9+BD9</f>
        <v>0</v>
      </c>
      <c r="BB9" s="577"/>
      <c r="BC9" s="172"/>
      <c r="BD9" s="173"/>
      <c r="BE9" s="675"/>
      <c r="BF9" s="676"/>
      <c r="BG9" s="676"/>
      <c r="BH9" s="676"/>
      <c r="BI9" s="677"/>
      <c r="BJ9" s="58"/>
      <c r="BK9" s="659"/>
      <c r="BL9" s="595"/>
      <c r="BM9" s="517"/>
      <c r="BN9" s="517"/>
      <c r="BO9" s="517"/>
      <c r="BP9" s="517"/>
      <c r="BQ9" s="517"/>
      <c r="BR9" s="517"/>
      <c r="BS9" s="517"/>
      <c r="BT9" s="517"/>
      <c r="BU9" s="517"/>
      <c r="BV9" s="517"/>
      <c r="BW9" s="517"/>
      <c r="BX9" s="517"/>
      <c r="BY9" s="517"/>
      <c r="BZ9" s="517"/>
      <c r="CA9" s="517"/>
      <c r="CB9" s="517"/>
      <c r="CC9" s="517"/>
      <c r="CD9" s="517"/>
      <c r="CE9" s="517"/>
      <c r="CF9" s="517"/>
      <c r="CG9" s="517"/>
      <c r="CH9" s="656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</row>
    <row r="10" spans="1:114" ht="144.75" customHeight="1" thickBot="1">
      <c r="A10" s="305"/>
      <c r="B10" s="69" t="s">
        <v>51</v>
      </c>
      <c r="C10" s="555"/>
      <c r="D10" s="556"/>
      <c r="E10" s="12" t="s">
        <v>92</v>
      </c>
      <c r="F10" s="38" t="s">
        <v>52</v>
      </c>
      <c r="G10" s="13" t="s">
        <v>48</v>
      </c>
      <c r="H10" s="37" t="s">
        <v>45</v>
      </c>
      <c r="I10" s="12" t="s">
        <v>92</v>
      </c>
      <c r="J10" s="38" t="s">
        <v>52</v>
      </c>
      <c r="K10" s="13" t="s">
        <v>48</v>
      </c>
      <c r="L10" s="37" t="s">
        <v>45</v>
      </c>
      <c r="M10" s="12" t="s">
        <v>92</v>
      </c>
      <c r="N10" s="38" t="s">
        <v>52</v>
      </c>
      <c r="O10" s="13" t="s">
        <v>48</v>
      </c>
      <c r="P10" s="14" t="s">
        <v>45</v>
      </c>
      <c r="Q10" s="12" t="s">
        <v>92</v>
      </c>
      <c r="R10" s="38" t="s">
        <v>52</v>
      </c>
      <c r="S10" s="13" t="s">
        <v>48</v>
      </c>
      <c r="T10" s="37" t="s">
        <v>45</v>
      </c>
      <c r="U10" s="12" t="s">
        <v>92</v>
      </c>
      <c r="V10" s="38" t="s">
        <v>52</v>
      </c>
      <c r="W10" s="13" t="s">
        <v>48</v>
      </c>
      <c r="X10" s="14" t="s">
        <v>45</v>
      </c>
      <c r="Y10" s="12" t="s">
        <v>92</v>
      </c>
      <c r="Z10" s="38" t="s">
        <v>52</v>
      </c>
      <c r="AA10" s="13" t="s">
        <v>48</v>
      </c>
      <c r="AB10" s="37" t="s">
        <v>45</v>
      </c>
      <c r="AC10" s="12" t="s">
        <v>92</v>
      </c>
      <c r="AD10" s="38" t="s">
        <v>52</v>
      </c>
      <c r="AE10" s="13" t="s">
        <v>48</v>
      </c>
      <c r="AF10" s="14" t="s">
        <v>45</v>
      </c>
      <c r="AG10" s="12" t="s">
        <v>92</v>
      </c>
      <c r="AH10" s="38" t="s">
        <v>52</v>
      </c>
      <c r="AI10" s="13" t="s">
        <v>48</v>
      </c>
      <c r="AJ10" s="37" t="s">
        <v>45</v>
      </c>
      <c r="AK10" s="12" t="s">
        <v>92</v>
      </c>
      <c r="AL10" s="38" t="s">
        <v>52</v>
      </c>
      <c r="AM10" s="13" t="s">
        <v>48</v>
      </c>
      <c r="AN10" s="14" t="s">
        <v>45</v>
      </c>
      <c r="AO10" s="12" t="s">
        <v>92</v>
      </c>
      <c r="AP10" s="38" t="s">
        <v>52</v>
      </c>
      <c r="AQ10" s="13" t="s">
        <v>48</v>
      </c>
      <c r="AR10" s="37" t="s">
        <v>45</v>
      </c>
      <c r="AS10" s="12" t="s">
        <v>92</v>
      </c>
      <c r="AT10" s="38" t="s">
        <v>52</v>
      </c>
      <c r="AU10" s="13" t="s">
        <v>48</v>
      </c>
      <c r="AV10" s="14" t="s">
        <v>45</v>
      </c>
      <c r="AW10" s="12" t="s">
        <v>92</v>
      </c>
      <c r="AX10" s="38" t="s">
        <v>52</v>
      </c>
      <c r="AY10" s="13" t="s">
        <v>48</v>
      </c>
      <c r="AZ10" s="14" t="s">
        <v>45</v>
      </c>
      <c r="BA10" s="12" t="s">
        <v>92</v>
      </c>
      <c r="BB10" s="38" t="s">
        <v>52</v>
      </c>
      <c r="BC10" s="13" t="s">
        <v>48</v>
      </c>
      <c r="BD10" s="14" t="s">
        <v>45</v>
      </c>
      <c r="BE10" s="12" t="s">
        <v>92</v>
      </c>
      <c r="BF10" s="38" t="s">
        <v>52</v>
      </c>
      <c r="BG10" s="13" t="s">
        <v>48</v>
      </c>
      <c r="BH10" s="235" t="s">
        <v>87</v>
      </c>
      <c r="BI10" s="70" t="s">
        <v>45</v>
      </c>
      <c r="BJ10" s="54"/>
      <c r="BK10" s="660"/>
      <c r="BL10" s="596"/>
      <c r="BM10" s="653"/>
      <c r="BN10" s="653"/>
      <c r="BO10" s="653"/>
      <c r="BP10" s="653"/>
      <c r="BQ10" s="653"/>
      <c r="BR10" s="653"/>
      <c r="BS10" s="653"/>
      <c r="BT10" s="653"/>
      <c r="BU10" s="653"/>
      <c r="BV10" s="653"/>
      <c r="BW10" s="653"/>
      <c r="BX10" s="653"/>
      <c r="BY10" s="653"/>
      <c r="BZ10" s="653"/>
      <c r="CA10" s="653"/>
      <c r="CB10" s="653"/>
      <c r="CC10" s="653"/>
      <c r="CD10" s="653"/>
      <c r="CE10" s="653"/>
      <c r="CF10" s="653"/>
      <c r="CG10" s="653"/>
      <c r="CH10" s="657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</row>
    <row r="11" spans="1:114" s="4" customFormat="1" ht="13.5" customHeight="1">
      <c r="A11" s="724" t="s">
        <v>115</v>
      </c>
      <c r="B11" s="291" t="s">
        <v>0</v>
      </c>
      <c r="C11" s="572"/>
      <c r="D11" s="573"/>
      <c r="E11" s="240"/>
      <c r="F11" s="241"/>
      <c r="G11" s="241"/>
      <c r="H11" s="242">
        <f aca="true" t="shared" si="0" ref="H11:H26">SUM(E11:G11)</f>
        <v>0</v>
      </c>
      <c r="I11" s="245"/>
      <c r="J11" s="246"/>
      <c r="K11" s="246"/>
      <c r="L11" s="242">
        <f aca="true" t="shared" si="1" ref="L11:L26">SUM(I11:K11)</f>
        <v>0</v>
      </c>
      <c r="M11" s="243"/>
      <c r="N11" s="244"/>
      <c r="O11" s="244"/>
      <c r="P11" s="242">
        <f aca="true" t="shared" si="2" ref="P11:P26">SUM(M11:O11)</f>
        <v>0</v>
      </c>
      <c r="Q11" s="119"/>
      <c r="R11" s="120"/>
      <c r="S11" s="120"/>
      <c r="T11" s="242">
        <f aca="true" t="shared" si="3" ref="T11:T26">SUM(Q11:S11)</f>
        <v>0</v>
      </c>
      <c r="U11" s="119"/>
      <c r="V11" s="120"/>
      <c r="W11" s="120"/>
      <c r="X11" s="242">
        <f aca="true" t="shared" si="4" ref="X11:X26">SUM(U11:W11)</f>
        <v>0</v>
      </c>
      <c r="Y11" s="119"/>
      <c r="Z11" s="120"/>
      <c r="AA11" s="120"/>
      <c r="AB11" s="242">
        <f aca="true" t="shared" si="5" ref="AB11:AB26">SUM(Y11:AA11)</f>
        <v>0</v>
      </c>
      <c r="AC11" s="119"/>
      <c r="AD11" s="120"/>
      <c r="AE11" s="120"/>
      <c r="AF11" s="242">
        <f aca="true" t="shared" si="6" ref="AF11:AF26">SUM(AC11:AE11)</f>
        <v>0</v>
      </c>
      <c r="AG11" s="119"/>
      <c r="AH11" s="120"/>
      <c r="AI11" s="120"/>
      <c r="AJ11" s="242">
        <f aca="true" t="shared" si="7" ref="AJ11:AJ26">SUM(AG11:AI11)</f>
        <v>0</v>
      </c>
      <c r="AK11" s="119"/>
      <c r="AL11" s="120"/>
      <c r="AM11" s="120"/>
      <c r="AN11" s="242">
        <f aca="true" t="shared" si="8" ref="AN11:AN26">SUM(AK11:AM11)</f>
        <v>0</v>
      </c>
      <c r="AO11" s="119"/>
      <c r="AP11" s="120"/>
      <c r="AQ11" s="120"/>
      <c r="AR11" s="242">
        <f aca="true" t="shared" si="9" ref="AR11:AR26">SUM(AO11:AQ11)</f>
        <v>0</v>
      </c>
      <c r="AS11" s="119"/>
      <c r="AT11" s="120"/>
      <c r="AU11" s="120"/>
      <c r="AV11" s="242">
        <f aca="true" t="shared" si="10" ref="AV11:AV26">SUM(AS11:AU11)</f>
        <v>0</v>
      </c>
      <c r="AW11" s="237"/>
      <c r="AX11" s="120"/>
      <c r="AY11" s="120"/>
      <c r="AZ11" s="242">
        <f aca="true" t="shared" si="11" ref="AZ11:AZ26">SUM(AW11:AY11)</f>
        <v>0</v>
      </c>
      <c r="BA11" s="119"/>
      <c r="BB11" s="120"/>
      <c r="BC11" s="121"/>
      <c r="BD11" s="242">
        <f aca="true" t="shared" si="12" ref="BD11:BD26">SUM(BA11:BC11)</f>
        <v>0</v>
      </c>
      <c r="BE11" s="245">
        <f aca="true" t="shared" si="13" ref="BE11:BE26">BA11+AW11+AS11+AO11+AK11+AG11+AC11+Y11+U11+Q11+M11+I11+E11</f>
        <v>0</v>
      </c>
      <c r="BF11" s="246">
        <f aca="true" t="shared" si="14" ref="BF11:BF26">BB11+AX11+AT11+AP11+AL11+AH11+AD11+Z11+V11+R11+N11+J11+F11</f>
        <v>0</v>
      </c>
      <c r="BG11" s="246">
        <f aca="true" t="shared" si="15" ref="BG11:BG26">BC11+AY11+AU11+AQ11+AM11+AI11+AE11+AA11+W11+S11+O11+K11+G11</f>
        <v>0</v>
      </c>
      <c r="BH11" s="247" t="s">
        <v>85</v>
      </c>
      <c r="BI11" s="242">
        <f>SUM(BE11:BG11)</f>
        <v>0</v>
      </c>
      <c r="BJ11" s="52"/>
      <c r="BK11" s="249">
        <f aca="true" t="shared" si="16" ref="BK11:BK27">SUM(BL11:CH11)</f>
        <v>0</v>
      </c>
      <c r="BL11" s="250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251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</row>
    <row r="12" spans="1:114" s="4" customFormat="1" ht="13.5" customHeight="1">
      <c r="A12" s="724"/>
      <c r="B12" s="292" t="s">
        <v>1</v>
      </c>
      <c r="C12" s="529"/>
      <c r="D12" s="530"/>
      <c r="E12" s="243"/>
      <c r="F12" s="244"/>
      <c r="G12" s="244"/>
      <c r="H12" s="248">
        <f t="shared" si="0"/>
        <v>0</v>
      </c>
      <c r="I12" s="266"/>
      <c r="J12" s="267"/>
      <c r="K12" s="267"/>
      <c r="L12" s="248">
        <f t="shared" si="1"/>
        <v>0</v>
      </c>
      <c r="M12" s="243"/>
      <c r="N12" s="244"/>
      <c r="O12" s="244"/>
      <c r="P12" s="248">
        <f t="shared" si="2"/>
        <v>0</v>
      </c>
      <c r="Q12" s="122"/>
      <c r="R12" s="123"/>
      <c r="S12" s="123"/>
      <c r="T12" s="248">
        <f t="shared" si="3"/>
        <v>0</v>
      </c>
      <c r="U12" s="122"/>
      <c r="V12" s="123"/>
      <c r="W12" s="123"/>
      <c r="X12" s="248">
        <f t="shared" si="4"/>
        <v>0</v>
      </c>
      <c r="Y12" s="122"/>
      <c r="Z12" s="123"/>
      <c r="AA12" s="123"/>
      <c r="AB12" s="248">
        <f t="shared" si="5"/>
        <v>0</v>
      </c>
      <c r="AC12" s="122"/>
      <c r="AD12" s="123"/>
      <c r="AE12" s="123"/>
      <c r="AF12" s="248">
        <f t="shared" si="6"/>
        <v>0</v>
      </c>
      <c r="AG12" s="122"/>
      <c r="AH12" s="123"/>
      <c r="AI12" s="123"/>
      <c r="AJ12" s="248">
        <f t="shared" si="7"/>
        <v>0</v>
      </c>
      <c r="AK12" s="122"/>
      <c r="AL12" s="123"/>
      <c r="AM12" s="123"/>
      <c r="AN12" s="248">
        <f t="shared" si="8"/>
        <v>0</v>
      </c>
      <c r="AO12" s="122"/>
      <c r="AP12" s="123"/>
      <c r="AQ12" s="123"/>
      <c r="AR12" s="248">
        <f t="shared" si="9"/>
        <v>0</v>
      </c>
      <c r="AS12" s="122"/>
      <c r="AT12" s="123"/>
      <c r="AU12" s="123"/>
      <c r="AV12" s="248">
        <f t="shared" si="10"/>
        <v>0</v>
      </c>
      <c r="AW12" s="238"/>
      <c r="AX12" s="123"/>
      <c r="AY12" s="123"/>
      <c r="AZ12" s="248">
        <f t="shared" si="11"/>
        <v>0</v>
      </c>
      <c r="BA12" s="122"/>
      <c r="BB12" s="123"/>
      <c r="BC12" s="124"/>
      <c r="BD12" s="248">
        <f>SUM(BA12:BC12)</f>
        <v>0</v>
      </c>
      <c r="BE12" s="266">
        <f t="shared" si="13"/>
        <v>0</v>
      </c>
      <c r="BF12" s="267">
        <f t="shared" si="14"/>
        <v>0</v>
      </c>
      <c r="BG12" s="267">
        <f t="shared" si="15"/>
        <v>0</v>
      </c>
      <c r="BH12" s="252" t="s">
        <v>85</v>
      </c>
      <c r="BI12" s="248">
        <f aca="true" t="shared" si="17" ref="BI12:BI37">SUM(BE12:BG12)</f>
        <v>0</v>
      </c>
      <c r="BJ12" s="52"/>
      <c r="BK12" s="249">
        <f t="shared" si="16"/>
        <v>0</v>
      </c>
      <c r="BL12" s="238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253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</row>
    <row r="13" spans="1:114" s="4" customFormat="1" ht="13.5" customHeight="1">
      <c r="A13" s="724"/>
      <c r="B13" s="292" t="s">
        <v>2</v>
      </c>
      <c r="C13" s="530"/>
      <c r="D13" s="534"/>
      <c r="E13" s="243"/>
      <c r="F13" s="244"/>
      <c r="G13" s="244"/>
      <c r="H13" s="248">
        <f t="shared" si="0"/>
        <v>0</v>
      </c>
      <c r="I13" s="266"/>
      <c r="J13" s="267"/>
      <c r="K13" s="267"/>
      <c r="L13" s="248">
        <f t="shared" si="1"/>
        <v>0</v>
      </c>
      <c r="M13" s="243"/>
      <c r="N13" s="244"/>
      <c r="O13" s="244"/>
      <c r="P13" s="248">
        <f t="shared" si="2"/>
        <v>0</v>
      </c>
      <c r="Q13" s="122"/>
      <c r="R13" s="123"/>
      <c r="S13" s="123"/>
      <c r="T13" s="248">
        <f t="shared" si="3"/>
        <v>0</v>
      </c>
      <c r="U13" s="122"/>
      <c r="V13" s="123"/>
      <c r="W13" s="123"/>
      <c r="X13" s="248">
        <f t="shared" si="4"/>
        <v>0</v>
      </c>
      <c r="Y13" s="122"/>
      <c r="Z13" s="123"/>
      <c r="AA13" s="123"/>
      <c r="AB13" s="248">
        <f t="shared" si="5"/>
        <v>0</v>
      </c>
      <c r="AC13" s="122"/>
      <c r="AD13" s="123"/>
      <c r="AE13" s="123"/>
      <c r="AF13" s="248">
        <f t="shared" si="6"/>
        <v>0</v>
      </c>
      <c r="AG13" s="122"/>
      <c r="AH13" s="123"/>
      <c r="AI13" s="123"/>
      <c r="AJ13" s="248">
        <f t="shared" si="7"/>
        <v>0</v>
      </c>
      <c r="AK13" s="122"/>
      <c r="AL13" s="123"/>
      <c r="AM13" s="123"/>
      <c r="AN13" s="248">
        <f t="shared" si="8"/>
        <v>0</v>
      </c>
      <c r="AO13" s="122"/>
      <c r="AP13" s="123"/>
      <c r="AQ13" s="123"/>
      <c r="AR13" s="248">
        <f t="shared" si="9"/>
        <v>0</v>
      </c>
      <c r="AS13" s="122"/>
      <c r="AT13" s="123"/>
      <c r="AU13" s="123"/>
      <c r="AV13" s="248">
        <f t="shared" si="10"/>
        <v>0</v>
      </c>
      <c r="AW13" s="238"/>
      <c r="AX13" s="123"/>
      <c r="AY13" s="123"/>
      <c r="AZ13" s="248">
        <f t="shared" si="11"/>
        <v>0</v>
      </c>
      <c r="BA13" s="122"/>
      <c r="BB13" s="123"/>
      <c r="BC13" s="124"/>
      <c r="BD13" s="248">
        <f t="shared" si="12"/>
        <v>0</v>
      </c>
      <c r="BE13" s="266">
        <f t="shared" si="13"/>
        <v>0</v>
      </c>
      <c r="BF13" s="267">
        <f t="shared" si="14"/>
        <v>0</v>
      </c>
      <c r="BG13" s="267">
        <f t="shared" si="15"/>
        <v>0</v>
      </c>
      <c r="BH13" s="252" t="s">
        <v>85</v>
      </c>
      <c r="BI13" s="248">
        <f t="shared" si="17"/>
        <v>0</v>
      </c>
      <c r="BJ13" s="52"/>
      <c r="BK13" s="249">
        <f t="shared" si="16"/>
        <v>0</v>
      </c>
      <c r="BL13" s="238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253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</row>
    <row r="14" spans="1:114" s="4" customFormat="1" ht="13.5" customHeight="1">
      <c r="A14" s="724"/>
      <c r="B14" s="292" t="s">
        <v>3</v>
      </c>
      <c r="C14" s="529"/>
      <c r="D14" s="530"/>
      <c r="E14" s="243"/>
      <c r="F14" s="244"/>
      <c r="G14" s="244"/>
      <c r="H14" s="248">
        <f t="shared" si="0"/>
        <v>0</v>
      </c>
      <c r="I14" s="266"/>
      <c r="J14" s="267"/>
      <c r="K14" s="267"/>
      <c r="L14" s="248">
        <f t="shared" si="1"/>
        <v>0</v>
      </c>
      <c r="M14" s="243"/>
      <c r="N14" s="244"/>
      <c r="O14" s="244"/>
      <c r="P14" s="248">
        <f t="shared" si="2"/>
        <v>0</v>
      </c>
      <c r="Q14" s="122"/>
      <c r="R14" s="123"/>
      <c r="S14" s="123"/>
      <c r="T14" s="248">
        <f t="shared" si="3"/>
        <v>0</v>
      </c>
      <c r="U14" s="122"/>
      <c r="V14" s="123"/>
      <c r="W14" s="123"/>
      <c r="X14" s="248">
        <f t="shared" si="4"/>
        <v>0</v>
      </c>
      <c r="Y14" s="122"/>
      <c r="Z14" s="123"/>
      <c r="AA14" s="123"/>
      <c r="AB14" s="248">
        <f t="shared" si="5"/>
        <v>0</v>
      </c>
      <c r="AC14" s="122"/>
      <c r="AD14" s="123"/>
      <c r="AE14" s="123"/>
      <c r="AF14" s="248">
        <f t="shared" si="6"/>
        <v>0</v>
      </c>
      <c r="AG14" s="122"/>
      <c r="AH14" s="123"/>
      <c r="AI14" s="123"/>
      <c r="AJ14" s="248">
        <f t="shared" si="7"/>
        <v>0</v>
      </c>
      <c r="AK14" s="122"/>
      <c r="AL14" s="123"/>
      <c r="AM14" s="123"/>
      <c r="AN14" s="248">
        <f t="shared" si="8"/>
        <v>0</v>
      </c>
      <c r="AO14" s="122"/>
      <c r="AP14" s="123"/>
      <c r="AQ14" s="123"/>
      <c r="AR14" s="248">
        <f t="shared" si="9"/>
        <v>0</v>
      </c>
      <c r="AS14" s="122"/>
      <c r="AT14" s="123"/>
      <c r="AU14" s="123"/>
      <c r="AV14" s="248">
        <f t="shared" si="10"/>
        <v>0</v>
      </c>
      <c r="AW14" s="238"/>
      <c r="AX14" s="123"/>
      <c r="AY14" s="123"/>
      <c r="AZ14" s="248">
        <f t="shared" si="11"/>
        <v>0</v>
      </c>
      <c r="BA14" s="122"/>
      <c r="BB14" s="123"/>
      <c r="BC14" s="124"/>
      <c r="BD14" s="248">
        <f t="shared" si="12"/>
        <v>0</v>
      </c>
      <c r="BE14" s="266">
        <f t="shared" si="13"/>
        <v>0</v>
      </c>
      <c r="BF14" s="267">
        <f t="shared" si="14"/>
        <v>0</v>
      </c>
      <c r="BG14" s="267">
        <f t="shared" si="15"/>
        <v>0</v>
      </c>
      <c r="BH14" s="252" t="s">
        <v>85</v>
      </c>
      <c r="BI14" s="248">
        <f t="shared" si="17"/>
        <v>0</v>
      </c>
      <c r="BJ14" s="52"/>
      <c r="BK14" s="249">
        <f t="shared" si="16"/>
        <v>0</v>
      </c>
      <c r="BL14" s="238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253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</row>
    <row r="15" spans="1:114" s="4" customFormat="1" ht="13.5" customHeight="1">
      <c r="A15" s="724"/>
      <c r="B15" s="292" t="s">
        <v>4</v>
      </c>
      <c r="C15" s="530"/>
      <c r="D15" s="534"/>
      <c r="E15" s="243"/>
      <c r="F15" s="244"/>
      <c r="G15" s="244"/>
      <c r="H15" s="248">
        <f t="shared" si="0"/>
        <v>0</v>
      </c>
      <c r="I15" s="266"/>
      <c r="J15" s="267"/>
      <c r="K15" s="267"/>
      <c r="L15" s="248">
        <f t="shared" si="1"/>
        <v>0</v>
      </c>
      <c r="M15" s="243"/>
      <c r="N15" s="244"/>
      <c r="O15" s="244"/>
      <c r="P15" s="248">
        <f t="shared" si="2"/>
        <v>0</v>
      </c>
      <c r="Q15" s="122"/>
      <c r="R15" s="123"/>
      <c r="S15" s="123"/>
      <c r="T15" s="248">
        <f t="shared" si="3"/>
        <v>0</v>
      </c>
      <c r="U15" s="122"/>
      <c r="V15" s="123"/>
      <c r="W15" s="123"/>
      <c r="X15" s="248">
        <f t="shared" si="4"/>
        <v>0</v>
      </c>
      <c r="Y15" s="122"/>
      <c r="Z15" s="123"/>
      <c r="AA15" s="123"/>
      <c r="AB15" s="248">
        <f t="shared" si="5"/>
        <v>0</v>
      </c>
      <c r="AC15" s="122"/>
      <c r="AD15" s="123"/>
      <c r="AE15" s="123"/>
      <c r="AF15" s="248">
        <f t="shared" si="6"/>
        <v>0</v>
      </c>
      <c r="AG15" s="122"/>
      <c r="AH15" s="123"/>
      <c r="AI15" s="123"/>
      <c r="AJ15" s="248">
        <f t="shared" si="7"/>
        <v>0</v>
      </c>
      <c r="AK15" s="122"/>
      <c r="AL15" s="123"/>
      <c r="AM15" s="123"/>
      <c r="AN15" s="248">
        <f t="shared" si="8"/>
        <v>0</v>
      </c>
      <c r="AO15" s="122"/>
      <c r="AP15" s="123"/>
      <c r="AQ15" s="123"/>
      <c r="AR15" s="248">
        <f t="shared" si="9"/>
        <v>0</v>
      </c>
      <c r="AS15" s="122"/>
      <c r="AT15" s="123"/>
      <c r="AU15" s="123"/>
      <c r="AV15" s="248">
        <f t="shared" si="10"/>
        <v>0</v>
      </c>
      <c r="AW15" s="238"/>
      <c r="AX15" s="123"/>
      <c r="AY15" s="123"/>
      <c r="AZ15" s="248">
        <f t="shared" si="11"/>
        <v>0</v>
      </c>
      <c r="BA15" s="122"/>
      <c r="BB15" s="123"/>
      <c r="BC15" s="124"/>
      <c r="BD15" s="248">
        <f t="shared" si="12"/>
        <v>0</v>
      </c>
      <c r="BE15" s="266">
        <f t="shared" si="13"/>
        <v>0</v>
      </c>
      <c r="BF15" s="267">
        <f t="shared" si="14"/>
        <v>0</v>
      </c>
      <c r="BG15" s="267">
        <f t="shared" si="15"/>
        <v>0</v>
      </c>
      <c r="BH15" s="252" t="s">
        <v>85</v>
      </c>
      <c r="BI15" s="248">
        <f t="shared" si="17"/>
        <v>0</v>
      </c>
      <c r="BJ15" s="52"/>
      <c r="BK15" s="249">
        <f t="shared" si="16"/>
        <v>0</v>
      </c>
      <c r="BL15" s="238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253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</row>
    <row r="16" spans="1:114" s="4" customFormat="1" ht="13.5" customHeight="1">
      <c r="A16" s="724"/>
      <c r="B16" s="292" t="s">
        <v>5</v>
      </c>
      <c r="C16" s="529"/>
      <c r="D16" s="530"/>
      <c r="E16" s="243"/>
      <c r="F16" s="244"/>
      <c r="G16" s="244"/>
      <c r="H16" s="248">
        <f t="shared" si="0"/>
        <v>0</v>
      </c>
      <c r="I16" s="266"/>
      <c r="J16" s="267"/>
      <c r="K16" s="267"/>
      <c r="L16" s="248">
        <f t="shared" si="1"/>
        <v>0</v>
      </c>
      <c r="M16" s="243"/>
      <c r="N16" s="244"/>
      <c r="O16" s="244"/>
      <c r="P16" s="248">
        <f t="shared" si="2"/>
        <v>0</v>
      </c>
      <c r="Q16" s="122"/>
      <c r="R16" s="123"/>
      <c r="S16" s="123"/>
      <c r="T16" s="248">
        <f t="shared" si="3"/>
        <v>0</v>
      </c>
      <c r="U16" s="122"/>
      <c r="V16" s="123"/>
      <c r="W16" s="123"/>
      <c r="X16" s="248">
        <f t="shared" si="4"/>
        <v>0</v>
      </c>
      <c r="Y16" s="122"/>
      <c r="Z16" s="123"/>
      <c r="AA16" s="123"/>
      <c r="AB16" s="248">
        <f t="shared" si="5"/>
        <v>0</v>
      </c>
      <c r="AC16" s="122"/>
      <c r="AD16" s="123"/>
      <c r="AE16" s="123"/>
      <c r="AF16" s="248">
        <f t="shared" si="6"/>
        <v>0</v>
      </c>
      <c r="AG16" s="122"/>
      <c r="AH16" s="123"/>
      <c r="AI16" s="123"/>
      <c r="AJ16" s="248">
        <f t="shared" si="7"/>
        <v>0</v>
      </c>
      <c r="AK16" s="122"/>
      <c r="AL16" s="123"/>
      <c r="AM16" s="123"/>
      <c r="AN16" s="248">
        <f t="shared" si="8"/>
        <v>0</v>
      </c>
      <c r="AO16" s="122"/>
      <c r="AP16" s="123"/>
      <c r="AQ16" s="123"/>
      <c r="AR16" s="248">
        <f t="shared" si="9"/>
        <v>0</v>
      </c>
      <c r="AS16" s="122"/>
      <c r="AT16" s="123"/>
      <c r="AU16" s="123"/>
      <c r="AV16" s="248">
        <f t="shared" si="10"/>
        <v>0</v>
      </c>
      <c r="AW16" s="238"/>
      <c r="AX16" s="123"/>
      <c r="AY16" s="123"/>
      <c r="AZ16" s="248">
        <f t="shared" si="11"/>
        <v>0</v>
      </c>
      <c r="BA16" s="122"/>
      <c r="BB16" s="123"/>
      <c r="BC16" s="124"/>
      <c r="BD16" s="248">
        <f t="shared" si="12"/>
        <v>0</v>
      </c>
      <c r="BE16" s="266">
        <f t="shared" si="13"/>
        <v>0</v>
      </c>
      <c r="BF16" s="267">
        <f t="shared" si="14"/>
        <v>0</v>
      </c>
      <c r="BG16" s="267">
        <f t="shared" si="15"/>
        <v>0</v>
      </c>
      <c r="BH16" s="252" t="s">
        <v>85</v>
      </c>
      <c r="BI16" s="248">
        <f t="shared" si="17"/>
        <v>0</v>
      </c>
      <c r="BJ16" s="52"/>
      <c r="BK16" s="249">
        <f t="shared" si="16"/>
        <v>0</v>
      </c>
      <c r="BL16" s="238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253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</row>
    <row r="17" spans="1:114" s="4" customFormat="1" ht="13.5" customHeight="1">
      <c r="A17" s="724"/>
      <c r="B17" s="292" t="s">
        <v>6</v>
      </c>
      <c r="C17" s="530"/>
      <c r="D17" s="534"/>
      <c r="E17" s="243"/>
      <c r="F17" s="244"/>
      <c r="G17" s="244"/>
      <c r="H17" s="248">
        <f t="shared" si="0"/>
        <v>0</v>
      </c>
      <c r="I17" s="266"/>
      <c r="J17" s="267"/>
      <c r="K17" s="267"/>
      <c r="L17" s="248">
        <f t="shared" si="1"/>
        <v>0</v>
      </c>
      <c r="M17" s="243"/>
      <c r="N17" s="244"/>
      <c r="O17" s="244"/>
      <c r="P17" s="248">
        <f t="shared" si="2"/>
        <v>0</v>
      </c>
      <c r="Q17" s="122"/>
      <c r="R17" s="123"/>
      <c r="S17" s="123"/>
      <c r="T17" s="248">
        <f t="shared" si="3"/>
        <v>0</v>
      </c>
      <c r="U17" s="122"/>
      <c r="V17" s="123"/>
      <c r="W17" s="123"/>
      <c r="X17" s="248">
        <f t="shared" si="4"/>
        <v>0</v>
      </c>
      <c r="Y17" s="122"/>
      <c r="Z17" s="123"/>
      <c r="AA17" s="123"/>
      <c r="AB17" s="248">
        <f t="shared" si="5"/>
        <v>0</v>
      </c>
      <c r="AC17" s="122"/>
      <c r="AD17" s="123"/>
      <c r="AE17" s="123"/>
      <c r="AF17" s="248">
        <f t="shared" si="6"/>
        <v>0</v>
      </c>
      <c r="AG17" s="122"/>
      <c r="AH17" s="123"/>
      <c r="AI17" s="123"/>
      <c r="AJ17" s="248">
        <f t="shared" si="7"/>
        <v>0</v>
      </c>
      <c r="AK17" s="122"/>
      <c r="AL17" s="123"/>
      <c r="AM17" s="123"/>
      <c r="AN17" s="248">
        <f t="shared" si="8"/>
        <v>0</v>
      </c>
      <c r="AO17" s="122"/>
      <c r="AP17" s="123"/>
      <c r="AQ17" s="123"/>
      <c r="AR17" s="248">
        <f t="shared" si="9"/>
        <v>0</v>
      </c>
      <c r="AS17" s="122"/>
      <c r="AT17" s="123"/>
      <c r="AU17" s="123"/>
      <c r="AV17" s="248">
        <f t="shared" si="10"/>
        <v>0</v>
      </c>
      <c r="AW17" s="238"/>
      <c r="AX17" s="123"/>
      <c r="AY17" s="123"/>
      <c r="AZ17" s="248">
        <f t="shared" si="11"/>
        <v>0</v>
      </c>
      <c r="BA17" s="122"/>
      <c r="BB17" s="123"/>
      <c r="BC17" s="124"/>
      <c r="BD17" s="248">
        <f t="shared" si="12"/>
        <v>0</v>
      </c>
      <c r="BE17" s="266">
        <f t="shared" si="13"/>
        <v>0</v>
      </c>
      <c r="BF17" s="267">
        <f t="shared" si="14"/>
        <v>0</v>
      </c>
      <c r="BG17" s="267">
        <f t="shared" si="15"/>
        <v>0</v>
      </c>
      <c r="BH17" s="252" t="s">
        <v>85</v>
      </c>
      <c r="BI17" s="248">
        <f t="shared" si="17"/>
        <v>0</v>
      </c>
      <c r="BJ17" s="52"/>
      <c r="BK17" s="249">
        <f t="shared" si="16"/>
        <v>0</v>
      </c>
      <c r="BL17" s="238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253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</row>
    <row r="18" spans="1:114" s="4" customFormat="1" ht="13.5" customHeight="1">
      <c r="A18" s="724"/>
      <c r="B18" s="292" t="s">
        <v>7</v>
      </c>
      <c r="C18" s="530"/>
      <c r="D18" s="544"/>
      <c r="E18" s="243"/>
      <c r="F18" s="244"/>
      <c r="G18" s="244"/>
      <c r="H18" s="248">
        <f t="shared" si="0"/>
        <v>0</v>
      </c>
      <c r="I18" s="266"/>
      <c r="J18" s="267"/>
      <c r="K18" s="267"/>
      <c r="L18" s="248">
        <f t="shared" si="1"/>
        <v>0</v>
      </c>
      <c r="M18" s="243"/>
      <c r="N18" s="244"/>
      <c r="O18" s="244"/>
      <c r="P18" s="248">
        <f t="shared" si="2"/>
        <v>0</v>
      </c>
      <c r="Q18" s="122"/>
      <c r="R18" s="123"/>
      <c r="S18" s="123"/>
      <c r="T18" s="248">
        <f t="shared" si="3"/>
        <v>0</v>
      </c>
      <c r="U18" s="122"/>
      <c r="V18" s="123"/>
      <c r="W18" s="123"/>
      <c r="X18" s="248">
        <f t="shared" si="4"/>
        <v>0</v>
      </c>
      <c r="Y18" s="122"/>
      <c r="Z18" s="123"/>
      <c r="AA18" s="123"/>
      <c r="AB18" s="248">
        <f t="shared" si="5"/>
        <v>0</v>
      </c>
      <c r="AC18" s="122"/>
      <c r="AD18" s="123"/>
      <c r="AE18" s="123"/>
      <c r="AF18" s="248">
        <f t="shared" si="6"/>
        <v>0</v>
      </c>
      <c r="AG18" s="122"/>
      <c r="AH18" s="123"/>
      <c r="AI18" s="123"/>
      <c r="AJ18" s="248">
        <f t="shared" si="7"/>
        <v>0</v>
      </c>
      <c r="AK18" s="122"/>
      <c r="AL18" s="123"/>
      <c r="AM18" s="123"/>
      <c r="AN18" s="248">
        <f t="shared" si="8"/>
        <v>0</v>
      </c>
      <c r="AO18" s="122"/>
      <c r="AP18" s="123"/>
      <c r="AQ18" s="123"/>
      <c r="AR18" s="248">
        <f t="shared" si="9"/>
        <v>0</v>
      </c>
      <c r="AS18" s="122"/>
      <c r="AT18" s="123"/>
      <c r="AU18" s="123"/>
      <c r="AV18" s="248">
        <f t="shared" si="10"/>
        <v>0</v>
      </c>
      <c r="AW18" s="238"/>
      <c r="AX18" s="123"/>
      <c r="AY18" s="123"/>
      <c r="AZ18" s="248">
        <f t="shared" si="11"/>
        <v>0</v>
      </c>
      <c r="BA18" s="122"/>
      <c r="BB18" s="123"/>
      <c r="BC18" s="124"/>
      <c r="BD18" s="248">
        <f t="shared" si="12"/>
        <v>0</v>
      </c>
      <c r="BE18" s="266">
        <f t="shared" si="13"/>
        <v>0</v>
      </c>
      <c r="BF18" s="267">
        <f t="shared" si="14"/>
        <v>0</v>
      </c>
      <c r="BG18" s="267">
        <f t="shared" si="15"/>
        <v>0</v>
      </c>
      <c r="BH18" s="252" t="s">
        <v>85</v>
      </c>
      <c r="BI18" s="248">
        <f t="shared" si="17"/>
        <v>0</v>
      </c>
      <c r="BJ18" s="52"/>
      <c r="BK18" s="249">
        <f t="shared" si="16"/>
        <v>0</v>
      </c>
      <c r="BL18" s="238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253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</row>
    <row r="19" spans="1:114" s="4" customFormat="1" ht="13.5" customHeight="1">
      <c r="A19" s="724"/>
      <c r="B19" s="292" t="s">
        <v>8</v>
      </c>
      <c r="C19" s="530"/>
      <c r="D19" s="544"/>
      <c r="E19" s="243"/>
      <c r="F19" s="244"/>
      <c r="G19" s="244"/>
      <c r="H19" s="248">
        <f t="shared" si="0"/>
        <v>0</v>
      </c>
      <c r="I19" s="266"/>
      <c r="J19" s="267"/>
      <c r="K19" s="267"/>
      <c r="L19" s="248">
        <f t="shared" si="1"/>
        <v>0</v>
      </c>
      <c r="M19" s="243"/>
      <c r="N19" s="244"/>
      <c r="O19" s="244"/>
      <c r="P19" s="248">
        <f t="shared" si="2"/>
        <v>0</v>
      </c>
      <c r="Q19" s="122"/>
      <c r="R19" s="123"/>
      <c r="S19" s="123"/>
      <c r="T19" s="248">
        <f t="shared" si="3"/>
        <v>0</v>
      </c>
      <c r="U19" s="122"/>
      <c r="V19" s="123"/>
      <c r="W19" s="123"/>
      <c r="X19" s="248">
        <f t="shared" si="4"/>
        <v>0</v>
      </c>
      <c r="Y19" s="122"/>
      <c r="Z19" s="123"/>
      <c r="AA19" s="123"/>
      <c r="AB19" s="248">
        <f t="shared" si="5"/>
        <v>0</v>
      </c>
      <c r="AC19" s="122"/>
      <c r="AD19" s="123"/>
      <c r="AE19" s="123"/>
      <c r="AF19" s="248">
        <f t="shared" si="6"/>
        <v>0</v>
      </c>
      <c r="AG19" s="122"/>
      <c r="AH19" s="123"/>
      <c r="AI19" s="123"/>
      <c r="AJ19" s="248">
        <f t="shared" si="7"/>
        <v>0</v>
      </c>
      <c r="AK19" s="122"/>
      <c r="AL19" s="123"/>
      <c r="AM19" s="123"/>
      <c r="AN19" s="248">
        <f t="shared" si="8"/>
        <v>0</v>
      </c>
      <c r="AO19" s="122"/>
      <c r="AP19" s="123"/>
      <c r="AQ19" s="123"/>
      <c r="AR19" s="248">
        <f t="shared" si="9"/>
        <v>0</v>
      </c>
      <c r="AS19" s="122"/>
      <c r="AT19" s="123"/>
      <c r="AU19" s="123"/>
      <c r="AV19" s="248">
        <f t="shared" si="10"/>
        <v>0</v>
      </c>
      <c r="AW19" s="238"/>
      <c r="AX19" s="123"/>
      <c r="AY19" s="123"/>
      <c r="AZ19" s="248">
        <f t="shared" si="11"/>
        <v>0</v>
      </c>
      <c r="BA19" s="122"/>
      <c r="BB19" s="123"/>
      <c r="BC19" s="124"/>
      <c r="BD19" s="248">
        <f t="shared" si="12"/>
        <v>0</v>
      </c>
      <c r="BE19" s="266">
        <f t="shared" si="13"/>
        <v>0</v>
      </c>
      <c r="BF19" s="267">
        <f t="shared" si="14"/>
        <v>0</v>
      </c>
      <c r="BG19" s="267">
        <f t="shared" si="15"/>
        <v>0</v>
      </c>
      <c r="BH19" s="252" t="s">
        <v>85</v>
      </c>
      <c r="BI19" s="248">
        <f t="shared" si="17"/>
        <v>0</v>
      </c>
      <c r="BJ19" s="52"/>
      <c r="BK19" s="249">
        <f t="shared" si="16"/>
        <v>0</v>
      </c>
      <c r="BL19" s="238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253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</row>
    <row r="20" spans="1:114" s="4" customFormat="1" ht="13.5" customHeight="1">
      <c r="A20" s="724"/>
      <c r="B20" s="292" t="s">
        <v>9</v>
      </c>
      <c r="C20" s="530"/>
      <c r="D20" s="544"/>
      <c r="E20" s="243"/>
      <c r="F20" s="244"/>
      <c r="G20" s="244"/>
      <c r="H20" s="248">
        <f t="shared" si="0"/>
        <v>0</v>
      </c>
      <c r="I20" s="266"/>
      <c r="J20" s="267"/>
      <c r="K20" s="267"/>
      <c r="L20" s="248">
        <f t="shared" si="1"/>
        <v>0</v>
      </c>
      <c r="M20" s="243"/>
      <c r="N20" s="244"/>
      <c r="O20" s="244"/>
      <c r="P20" s="248">
        <f t="shared" si="2"/>
        <v>0</v>
      </c>
      <c r="Q20" s="122"/>
      <c r="R20" s="123"/>
      <c r="S20" s="123"/>
      <c r="T20" s="248">
        <f t="shared" si="3"/>
        <v>0</v>
      </c>
      <c r="U20" s="122"/>
      <c r="V20" s="123"/>
      <c r="W20" s="123"/>
      <c r="X20" s="248">
        <f t="shared" si="4"/>
        <v>0</v>
      </c>
      <c r="Y20" s="122"/>
      <c r="Z20" s="123"/>
      <c r="AA20" s="123"/>
      <c r="AB20" s="248">
        <f t="shared" si="5"/>
        <v>0</v>
      </c>
      <c r="AC20" s="122"/>
      <c r="AD20" s="123"/>
      <c r="AE20" s="123"/>
      <c r="AF20" s="248">
        <f t="shared" si="6"/>
        <v>0</v>
      </c>
      <c r="AG20" s="122"/>
      <c r="AH20" s="123"/>
      <c r="AI20" s="123"/>
      <c r="AJ20" s="248">
        <f t="shared" si="7"/>
        <v>0</v>
      </c>
      <c r="AK20" s="122"/>
      <c r="AL20" s="123"/>
      <c r="AM20" s="123"/>
      <c r="AN20" s="248">
        <f t="shared" si="8"/>
        <v>0</v>
      </c>
      <c r="AO20" s="122"/>
      <c r="AP20" s="123"/>
      <c r="AQ20" s="123"/>
      <c r="AR20" s="248">
        <f t="shared" si="9"/>
        <v>0</v>
      </c>
      <c r="AS20" s="122"/>
      <c r="AT20" s="123"/>
      <c r="AU20" s="123"/>
      <c r="AV20" s="248">
        <f t="shared" si="10"/>
        <v>0</v>
      </c>
      <c r="AW20" s="238"/>
      <c r="AX20" s="123"/>
      <c r="AY20" s="123"/>
      <c r="AZ20" s="248">
        <f t="shared" si="11"/>
        <v>0</v>
      </c>
      <c r="BA20" s="122"/>
      <c r="BB20" s="123"/>
      <c r="BC20" s="124"/>
      <c r="BD20" s="248">
        <f t="shared" si="12"/>
        <v>0</v>
      </c>
      <c r="BE20" s="266">
        <f t="shared" si="13"/>
        <v>0</v>
      </c>
      <c r="BF20" s="267">
        <f t="shared" si="14"/>
        <v>0</v>
      </c>
      <c r="BG20" s="267">
        <f t="shared" si="15"/>
        <v>0</v>
      </c>
      <c r="BH20" s="252" t="s">
        <v>85</v>
      </c>
      <c r="BI20" s="248">
        <f t="shared" si="17"/>
        <v>0</v>
      </c>
      <c r="BJ20" s="52"/>
      <c r="BK20" s="249">
        <f t="shared" si="16"/>
        <v>0</v>
      </c>
      <c r="BL20" s="238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253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</row>
    <row r="21" spans="1:114" s="4" customFormat="1" ht="13.5" customHeight="1">
      <c r="A21" s="724"/>
      <c r="B21" s="292" t="s">
        <v>10</v>
      </c>
      <c r="C21" s="530"/>
      <c r="D21" s="544"/>
      <c r="E21" s="243"/>
      <c r="F21" s="244"/>
      <c r="G21" s="244"/>
      <c r="H21" s="248">
        <f t="shared" si="0"/>
        <v>0</v>
      </c>
      <c r="I21" s="266"/>
      <c r="J21" s="267"/>
      <c r="K21" s="267"/>
      <c r="L21" s="248">
        <f t="shared" si="1"/>
        <v>0</v>
      </c>
      <c r="M21" s="243"/>
      <c r="N21" s="244"/>
      <c r="O21" s="244"/>
      <c r="P21" s="248">
        <f t="shared" si="2"/>
        <v>0</v>
      </c>
      <c r="Q21" s="122"/>
      <c r="R21" s="123"/>
      <c r="S21" s="123"/>
      <c r="T21" s="248">
        <f t="shared" si="3"/>
        <v>0</v>
      </c>
      <c r="U21" s="122"/>
      <c r="V21" s="123"/>
      <c r="W21" s="123"/>
      <c r="X21" s="248">
        <f t="shared" si="4"/>
        <v>0</v>
      </c>
      <c r="Y21" s="122"/>
      <c r="Z21" s="123"/>
      <c r="AA21" s="123"/>
      <c r="AB21" s="248">
        <f t="shared" si="5"/>
        <v>0</v>
      </c>
      <c r="AC21" s="122"/>
      <c r="AD21" s="123"/>
      <c r="AE21" s="123"/>
      <c r="AF21" s="248">
        <f t="shared" si="6"/>
        <v>0</v>
      </c>
      <c r="AG21" s="122"/>
      <c r="AH21" s="123"/>
      <c r="AI21" s="123"/>
      <c r="AJ21" s="248">
        <f t="shared" si="7"/>
        <v>0</v>
      </c>
      <c r="AK21" s="122"/>
      <c r="AL21" s="123"/>
      <c r="AM21" s="123"/>
      <c r="AN21" s="248">
        <f t="shared" si="8"/>
        <v>0</v>
      </c>
      <c r="AO21" s="122"/>
      <c r="AP21" s="123"/>
      <c r="AQ21" s="123"/>
      <c r="AR21" s="248">
        <f t="shared" si="9"/>
        <v>0</v>
      </c>
      <c r="AS21" s="122"/>
      <c r="AT21" s="123"/>
      <c r="AU21" s="123"/>
      <c r="AV21" s="248">
        <f t="shared" si="10"/>
        <v>0</v>
      </c>
      <c r="AW21" s="238"/>
      <c r="AX21" s="123"/>
      <c r="AY21" s="123"/>
      <c r="AZ21" s="248">
        <f t="shared" si="11"/>
        <v>0</v>
      </c>
      <c r="BA21" s="122"/>
      <c r="BB21" s="123"/>
      <c r="BC21" s="124"/>
      <c r="BD21" s="248">
        <f t="shared" si="12"/>
        <v>0</v>
      </c>
      <c r="BE21" s="266">
        <f t="shared" si="13"/>
        <v>0</v>
      </c>
      <c r="BF21" s="267">
        <f t="shared" si="14"/>
        <v>0</v>
      </c>
      <c r="BG21" s="267">
        <f t="shared" si="15"/>
        <v>0</v>
      </c>
      <c r="BH21" s="252" t="s">
        <v>85</v>
      </c>
      <c r="BI21" s="248">
        <f t="shared" si="17"/>
        <v>0</v>
      </c>
      <c r="BJ21" s="52"/>
      <c r="BK21" s="249">
        <f t="shared" si="16"/>
        <v>0</v>
      </c>
      <c r="BL21" s="238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253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</row>
    <row r="22" spans="1:114" s="4" customFormat="1" ht="13.5" customHeight="1">
      <c r="A22" s="724"/>
      <c r="B22" s="292" t="s">
        <v>11</v>
      </c>
      <c r="C22" s="530"/>
      <c r="D22" s="544"/>
      <c r="E22" s="243"/>
      <c r="F22" s="244"/>
      <c r="G22" s="244"/>
      <c r="H22" s="248">
        <f t="shared" si="0"/>
        <v>0</v>
      </c>
      <c r="I22" s="266"/>
      <c r="J22" s="267"/>
      <c r="K22" s="267"/>
      <c r="L22" s="248">
        <f t="shared" si="1"/>
        <v>0</v>
      </c>
      <c r="M22" s="243"/>
      <c r="N22" s="244"/>
      <c r="O22" s="244"/>
      <c r="P22" s="248">
        <f t="shared" si="2"/>
        <v>0</v>
      </c>
      <c r="Q22" s="122"/>
      <c r="R22" s="123"/>
      <c r="S22" s="123"/>
      <c r="T22" s="248">
        <f t="shared" si="3"/>
        <v>0</v>
      </c>
      <c r="U22" s="122"/>
      <c r="V22" s="123"/>
      <c r="W22" s="123"/>
      <c r="X22" s="248">
        <f t="shared" si="4"/>
        <v>0</v>
      </c>
      <c r="Y22" s="122"/>
      <c r="Z22" s="123"/>
      <c r="AA22" s="123"/>
      <c r="AB22" s="248">
        <f t="shared" si="5"/>
        <v>0</v>
      </c>
      <c r="AC22" s="122"/>
      <c r="AD22" s="123"/>
      <c r="AE22" s="123"/>
      <c r="AF22" s="248">
        <f t="shared" si="6"/>
        <v>0</v>
      </c>
      <c r="AG22" s="122"/>
      <c r="AH22" s="123"/>
      <c r="AI22" s="123"/>
      <c r="AJ22" s="248">
        <f t="shared" si="7"/>
        <v>0</v>
      </c>
      <c r="AK22" s="122"/>
      <c r="AL22" s="123"/>
      <c r="AM22" s="123"/>
      <c r="AN22" s="248">
        <f t="shared" si="8"/>
        <v>0</v>
      </c>
      <c r="AO22" s="122"/>
      <c r="AP22" s="123"/>
      <c r="AQ22" s="123"/>
      <c r="AR22" s="248">
        <f t="shared" si="9"/>
        <v>0</v>
      </c>
      <c r="AS22" s="122"/>
      <c r="AT22" s="123"/>
      <c r="AU22" s="123"/>
      <c r="AV22" s="248">
        <f t="shared" si="10"/>
        <v>0</v>
      </c>
      <c r="AW22" s="238"/>
      <c r="AX22" s="123"/>
      <c r="AY22" s="123"/>
      <c r="AZ22" s="248">
        <f t="shared" si="11"/>
        <v>0</v>
      </c>
      <c r="BA22" s="122"/>
      <c r="BB22" s="123"/>
      <c r="BC22" s="124"/>
      <c r="BD22" s="248">
        <f t="shared" si="12"/>
        <v>0</v>
      </c>
      <c r="BE22" s="266">
        <f t="shared" si="13"/>
        <v>0</v>
      </c>
      <c r="BF22" s="267">
        <f t="shared" si="14"/>
        <v>0</v>
      </c>
      <c r="BG22" s="267">
        <f t="shared" si="15"/>
        <v>0</v>
      </c>
      <c r="BH22" s="252" t="s">
        <v>85</v>
      </c>
      <c r="BI22" s="248">
        <f t="shared" si="17"/>
        <v>0</v>
      </c>
      <c r="BJ22" s="52"/>
      <c r="BK22" s="249">
        <f t="shared" si="16"/>
        <v>0</v>
      </c>
      <c r="BL22" s="238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253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</row>
    <row r="23" spans="1:114" s="4" customFormat="1" ht="13.5" customHeight="1">
      <c r="A23" s="724"/>
      <c r="B23" s="292" t="s">
        <v>12</v>
      </c>
      <c r="C23" s="530"/>
      <c r="D23" s="544"/>
      <c r="E23" s="243"/>
      <c r="F23" s="244"/>
      <c r="G23" s="244"/>
      <c r="H23" s="248">
        <f t="shared" si="0"/>
        <v>0</v>
      </c>
      <c r="I23" s="266"/>
      <c r="J23" s="267"/>
      <c r="K23" s="267"/>
      <c r="L23" s="248">
        <f t="shared" si="1"/>
        <v>0</v>
      </c>
      <c r="M23" s="243"/>
      <c r="N23" s="244"/>
      <c r="O23" s="244"/>
      <c r="P23" s="248">
        <f t="shared" si="2"/>
        <v>0</v>
      </c>
      <c r="Q23" s="122"/>
      <c r="R23" s="123"/>
      <c r="S23" s="123"/>
      <c r="T23" s="248">
        <f t="shared" si="3"/>
        <v>0</v>
      </c>
      <c r="U23" s="122"/>
      <c r="V23" s="123"/>
      <c r="W23" s="123"/>
      <c r="X23" s="248">
        <f t="shared" si="4"/>
        <v>0</v>
      </c>
      <c r="Y23" s="122"/>
      <c r="Z23" s="123"/>
      <c r="AA23" s="123"/>
      <c r="AB23" s="248">
        <f t="shared" si="5"/>
        <v>0</v>
      </c>
      <c r="AC23" s="122"/>
      <c r="AD23" s="123"/>
      <c r="AE23" s="123"/>
      <c r="AF23" s="248">
        <f t="shared" si="6"/>
        <v>0</v>
      </c>
      <c r="AG23" s="122"/>
      <c r="AH23" s="123"/>
      <c r="AI23" s="123"/>
      <c r="AJ23" s="248">
        <f t="shared" si="7"/>
        <v>0</v>
      </c>
      <c r="AK23" s="122"/>
      <c r="AL23" s="123"/>
      <c r="AM23" s="123"/>
      <c r="AN23" s="248">
        <f t="shared" si="8"/>
        <v>0</v>
      </c>
      <c r="AO23" s="122"/>
      <c r="AP23" s="123"/>
      <c r="AQ23" s="123"/>
      <c r="AR23" s="248">
        <f t="shared" si="9"/>
        <v>0</v>
      </c>
      <c r="AS23" s="122"/>
      <c r="AT23" s="123"/>
      <c r="AU23" s="123"/>
      <c r="AV23" s="248">
        <f t="shared" si="10"/>
        <v>0</v>
      </c>
      <c r="AW23" s="238"/>
      <c r="AX23" s="123"/>
      <c r="AY23" s="123"/>
      <c r="AZ23" s="248">
        <f t="shared" si="11"/>
        <v>0</v>
      </c>
      <c r="BA23" s="122"/>
      <c r="BB23" s="123"/>
      <c r="BC23" s="124"/>
      <c r="BD23" s="248">
        <f t="shared" si="12"/>
        <v>0</v>
      </c>
      <c r="BE23" s="266">
        <f t="shared" si="13"/>
        <v>0</v>
      </c>
      <c r="BF23" s="267">
        <f t="shared" si="14"/>
        <v>0</v>
      </c>
      <c r="BG23" s="267">
        <f t="shared" si="15"/>
        <v>0</v>
      </c>
      <c r="BH23" s="252" t="s">
        <v>85</v>
      </c>
      <c r="BI23" s="248">
        <f t="shared" si="17"/>
        <v>0</v>
      </c>
      <c r="BJ23" s="52"/>
      <c r="BK23" s="249">
        <f t="shared" si="16"/>
        <v>0</v>
      </c>
      <c r="BL23" s="238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253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</row>
    <row r="24" spans="1:114" s="4" customFormat="1" ht="13.5" customHeight="1">
      <c r="A24" s="724"/>
      <c r="B24" s="292" t="s">
        <v>13</v>
      </c>
      <c r="C24" s="530"/>
      <c r="D24" s="544"/>
      <c r="E24" s="243"/>
      <c r="F24" s="244"/>
      <c r="G24" s="244"/>
      <c r="H24" s="248">
        <f t="shared" si="0"/>
        <v>0</v>
      </c>
      <c r="I24" s="266"/>
      <c r="J24" s="267"/>
      <c r="K24" s="267"/>
      <c r="L24" s="248">
        <f t="shared" si="1"/>
        <v>0</v>
      </c>
      <c r="M24" s="243"/>
      <c r="N24" s="244"/>
      <c r="O24" s="244"/>
      <c r="P24" s="248">
        <f t="shared" si="2"/>
        <v>0</v>
      </c>
      <c r="Q24" s="122"/>
      <c r="R24" s="123"/>
      <c r="S24" s="123"/>
      <c r="T24" s="248">
        <f t="shared" si="3"/>
        <v>0</v>
      </c>
      <c r="U24" s="122"/>
      <c r="V24" s="123"/>
      <c r="W24" s="123"/>
      <c r="X24" s="248">
        <f t="shared" si="4"/>
        <v>0</v>
      </c>
      <c r="Y24" s="122"/>
      <c r="Z24" s="123"/>
      <c r="AA24" s="123"/>
      <c r="AB24" s="248">
        <f t="shared" si="5"/>
        <v>0</v>
      </c>
      <c r="AC24" s="122"/>
      <c r="AD24" s="123"/>
      <c r="AE24" s="123"/>
      <c r="AF24" s="248">
        <f t="shared" si="6"/>
        <v>0</v>
      </c>
      <c r="AG24" s="122"/>
      <c r="AH24" s="123"/>
      <c r="AI24" s="123"/>
      <c r="AJ24" s="248">
        <f t="shared" si="7"/>
        <v>0</v>
      </c>
      <c r="AK24" s="122"/>
      <c r="AL24" s="123"/>
      <c r="AM24" s="123"/>
      <c r="AN24" s="248">
        <f t="shared" si="8"/>
        <v>0</v>
      </c>
      <c r="AO24" s="122"/>
      <c r="AP24" s="123"/>
      <c r="AQ24" s="123"/>
      <c r="AR24" s="248">
        <f t="shared" si="9"/>
        <v>0</v>
      </c>
      <c r="AS24" s="122"/>
      <c r="AT24" s="123"/>
      <c r="AU24" s="123"/>
      <c r="AV24" s="248">
        <f t="shared" si="10"/>
        <v>0</v>
      </c>
      <c r="AW24" s="238"/>
      <c r="AX24" s="123"/>
      <c r="AY24" s="123"/>
      <c r="AZ24" s="248">
        <f t="shared" si="11"/>
        <v>0</v>
      </c>
      <c r="BA24" s="122"/>
      <c r="BB24" s="123"/>
      <c r="BC24" s="124"/>
      <c r="BD24" s="248">
        <f t="shared" si="12"/>
        <v>0</v>
      </c>
      <c r="BE24" s="266">
        <f t="shared" si="13"/>
        <v>0</v>
      </c>
      <c r="BF24" s="267">
        <f t="shared" si="14"/>
        <v>0</v>
      </c>
      <c r="BG24" s="267">
        <f t="shared" si="15"/>
        <v>0</v>
      </c>
      <c r="BH24" s="252" t="s">
        <v>85</v>
      </c>
      <c r="BI24" s="248">
        <f>SUM(BE24:BG24)</f>
        <v>0</v>
      </c>
      <c r="BJ24" s="52"/>
      <c r="BK24" s="249">
        <f t="shared" si="16"/>
        <v>0</v>
      </c>
      <c r="BL24" s="238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253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</row>
    <row r="25" spans="1:114" s="4" customFormat="1" ht="13.5" customHeight="1">
      <c r="A25" s="724"/>
      <c r="B25" s="292" t="s">
        <v>14</v>
      </c>
      <c r="C25" s="530"/>
      <c r="D25" s="544"/>
      <c r="E25" s="243"/>
      <c r="F25" s="244"/>
      <c r="G25" s="244"/>
      <c r="H25" s="248">
        <f t="shared" si="0"/>
        <v>0</v>
      </c>
      <c r="I25" s="266"/>
      <c r="J25" s="267"/>
      <c r="K25" s="267"/>
      <c r="L25" s="248">
        <f t="shared" si="1"/>
        <v>0</v>
      </c>
      <c r="M25" s="243"/>
      <c r="N25" s="244"/>
      <c r="O25" s="244"/>
      <c r="P25" s="248">
        <f t="shared" si="2"/>
        <v>0</v>
      </c>
      <c r="Q25" s="122"/>
      <c r="R25" s="123"/>
      <c r="S25" s="123"/>
      <c r="T25" s="248">
        <f t="shared" si="3"/>
        <v>0</v>
      </c>
      <c r="U25" s="122"/>
      <c r="V25" s="123"/>
      <c r="W25" s="123"/>
      <c r="X25" s="248">
        <f t="shared" si="4"/>
        <v>0</v>
      </c>
      <c r="Y25" s="122"/>
      <c r="Z25" s="123"/>
      <c r="AA25" s="123"/>
      <c r="AB25" s="248">
        <f t="shared" si="5"/>
        <v>0</v>
      </c>
      <c r="AC25" s="122"/>
      <c r="AD25" s="123"/>
      <c r="AE25" s="123"/>
      <c r="AF25" s="248">
        <f t="shared" si="6"/>
        <v>0</v>
      </c>
      <c r="AG25" s="122"/>
      <c r="AH25" s="123"/>
      <c r="AI25" s="123"/>
      <c r="AJ25" s="248">
        <f t="shared" si="7"/>
        <v>0</v>
      </c>
      <c r="AK25" s="122"/>
      <c r="AL25" s="123"/>
      <c r="AM25" s="123"/>
      <c r="AN25" s="248">
        <f t="shared" si="8"/>
        <v>0</v>
      </c>
      <c r="AO25" s="122"/>
      <c r="AP25" s="123"/>
      <c r="AQ25" s="123"/>
      <c r="AR25" s="248">
        <f t="shared" si="9"/>
        <v>0</v>
      </c>
      <c r="AS25" s="122"/>
      <c r="AT25" s="123"/>
      <c r="AU25" s="123"/>
      <c r="AV25" s="248">
        <f t="shared" si="10"/>
        <v>0</v>
      </c>
      <c r="AW25" s="238"/>
      <c r="AX25" s="123"/>
      <c r="AY25" s="123"/>
      <c r="AZ25" s="248">
        <f t="shared" si="11"/>
        <v>0</v>
      </c>
      <c r="BA25" s="122"/>
      <c r="BB25" s="123"/>
      <c r="BC25" s="124"/>
      <c r="BD25" s="248">
        <f t="shared" si="12"/>
        <v>0</v>
      </c>
      <c r="BE25" s="266">
        <f t="shared" si="13"/>
        <v>0</v>
      </c>
      <c r="BF25" s="267">
        <f t="shared" si="14"/>
        <v>0</v>
      </c>
      <c r="BG25" s="267">
        <f t="shared" si="15"/>
        <v>0</v>
      </c>
      <c r="BH25" s="252" t="s">
        <v>85</v>
      </c>
      <c r="BI25" s="248">
        <f t="shared" si="17"/>
        <v>0</v>
      </c>
      <c r="BJ25" s="52"/>
      <c r="BK25" s="249">
        <f t="shared" si="16"/>
        <v>0</v>
      </c>
      <c r="BL25" s="238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253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</row>
    <row r="26" spans="1:114" s="4" customFormat="1" ht="13.5" customHeight="1" thickBot="1">
      <c r="A26" s="724"/>
      <c r="B26" s="292" t="s">
        <v>15</v>
      </c>
      <c r="C26" s="569"/>
      <c r="D26" s="570"/>
      <c r="E26" s="254"/>
      <c r="F26" s="255"/>
      <c r="G26" s="255"/>
      <c r="H26" s="256">
        <f t="shared" si="0"/>
        <v>0</v>
      </c>
      <c r="I26" s="269"/>
      <c r="J26" s="270"/>
      <c r="K26" s="270"/>
      <c r="L26" s="256">
        <f t="shared" si="1"/>
        <v>0</v>
      </c>
      <c r="M26" s="254"/>
      <c r="N26" s="255"/>
      <c r="O26" s="255"/>
      <c r="P26" s="256">
        <f t="shared" si="2"/>
        <v>0</v>
      </c>
      <c r="Q26" s="125"/>
      <c r="R26" s="126"/>
      <c r="S26" s="126"/>
      <c r="T26" s="248">
        <f t="shared" si="3"/>
        <v>0</v>
      </c>
      <c r="U26" s="122"/>
      <c r="V26" s="123"/>
      <c r="W26" s="123"/>
      <c r="X26" s="248">
        <f t="shared" si="4"/>
        <v>0</v>
      </c>
      <c r="Y26" s="122"/>
      <c r="Z26" s="123"/>
      <c r="AA26" s="123"/>
      <c r="AB26" s="248">
        <f t="shared" si="5"/>
        <v>0</v>
      </c>
      <c r="AC26" s="122"/>
      <c r="AD26" s="123"/>
      <c r="AE26" s="123"/>
      <c r="AF26" s="248">
        <f t="shared" si="6"/>
        <v>0</v>
      </c>
      <c r="AG26" s="122"/>
      <c r="AH26" s="123"/>
      <c r="AI26" s="123"/>
      <c r="AJ26" s="248">
        <f t="shared" si="7"/>
        <v>0</v>
      </c>
      <c r="AK26" s="122"/>
      <c r="AL26" s="123"/>
      <c r="AM26" s="123"/>
      <c r="AN26" s="248">
        <f t="shared" si="8"/>
        <v>0</v>
      </c>
      <c r="AO26" s="122"/>
      <c r="AP26" s="123"/>
      <c r="AQ26" s="123"/>
      <c r="AR26" s="248">
        <f t="shared" si="9"/>
        <v>0</v>
      </c>
      <c r="AS26" s="122"/>
      <c r="AT26" s="123"/>
      <c r="AU26" s="123"/>
      <c r="AV26" s="248">
        <f t="shared" si="10"/>
        <v>0</v>
      </c>
      <c r="AW26" s="238"/>
      <c r="AX26" s="123"/>
      <c r="AY26" s="123"/>
      <c r="AZ26" s="248">
        <f t="shared" si="11"/>
        <v>0</v>
      </c>
      <c r="BA26" s="257"/>
      <c r="BB26" s="258"/>
      <c r="BC26" s="259"/>
      <c r="BD26" s="256">
        <f t="shared" si="12"/>
        <v>0</v>
      </c>
      <c r="BE26" s="269">
        <f t="shared" si="13"/>
        <v>0</v>
      </c>
      <c r="BF26" s="270">
        <f t="shared" si="14"/>
        <v>0</v>
      </c>
      <c r="BG26" s="270">
        <f t="shared" si="15"/>
        <v>0</v>
      </c>
      <c r="BH26" s="260" t="s">
        <v>85</v>
      </c>
      <c r="BI26" s="256">
        <f t="shared" si="17"/>
        <v>0</v>
      </c>
      <c r="BJ26" s="52"/>
      <c r="BK26" s="262">
        <f t="shared" si="16"/>
        <v>0</v>
      </c>
      <c r="BL26" s="263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64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</row>
    <row r="27" spans="1:114" s="4" customFormat="1" ht="24.75" customHeight="1" thickBot="1">
      <c r="A27" s="21"/>
      <c r="B27" s="729" t="s">
        <v>57</v>
      </c>
      <c r="C27" s="729"/>
      <c r="D27" s="730"/>
      <c r="E27" s="8">
        <f aca="true" t="shared" si="18" ref="E27:AH27">SUM(E11:E26)</f>
        <v>0</v>
      </c>
      <c r="F27" s="35">
        <f t="shared" si="18"/>
        <v>0</v>
      </c>
      <c r="G27" s="35">
        <f t="shared" si="18"/>
        <v>0</v>
      </c>
      <c r="H27" s="9">
        <f t="shared" si="18"/>
        <v>0</v>
      </c>
      <c r="I27" s="8">
        <f>SUM(I11:I26)</f>
        <v>0</v>
      </c>
      <c r="J27" s="35">
        <f>SUM(J11:J26)</f>
        <v>0</v>
      </c>
      <c r="K27" s="35">
        <f>SUM(K11:K26)</f>
        <v>0</v>
      </c>
      <c r="L27" s="9">
        <f t="shared" si="18"/>
        <v>0</v>
      </c>
      <c r="M27" s="8">
        <f t="shared" si="18"/>
        <v>0</v>
      </c>
      <c r="N27" s="35">
        <f t="shared" si="18"/>
        <v>0</v>
      </c>
      <c r="O27" s="35">
        <f t="shared" si="18"/>
        <v>0</v>
      </c>
      <c r="P27" s="9">
        <f t="shared" si="18"/>
        <v>0</v>
      </c>
      <c r="Q27" s="8">
        <f t="shared" si="18"/>
        <v>0</v>
      </c>
      <c r="R27" s="35">
        <f t="shared" si="18"/>
        <v>0</v>
      </c>
      <c r="S27" s="35">
        <f t="shared" si="18"/>
        <v>0</v>
      </c>
      <c r="T27" s="9">
        <f t="shared" si="18"/>
        <v>0</v>
      </c>
      <c r="U27" s="8">
        <f t="shared" si="18"/>
        <v>0</v>
      </c>
      <c r="V27" s="35">
        <f t="shared" si="18"/>
        <v>0</v>
      </c>
      <c r="W27" s="35">
        <f t="shared" si="18"/>
        <v>0</v>
      </c>
      <c r="X27" s="9">
        <f t="shared" si="18"/>
        <v>0</v>
      </c>
      <c r="Y27" s="8">
        <f t="shared" si="18"/>
        <v>0</v>
      </c>
      <c r="Z27" s="35">
        <f t="shared" si="18"/>
        <v>0</v>
      </c>
      <c r="AA27" s="35">
        <f t="shared" si="18"/>
        <v>0</v>
      </c>
      <c r="AB27" s="9">
        <f t="shared" si="18"/>
        <v>0</v>
      </c>
      <c r="AC27" s="8">
        <f t="shared" si="18"/>
        <v>0</v>
      </c>
      <c r="AD27" s="35">
        <f t="shared" si="18"/>
        <v>0</v>
      </c>
      <c r="AE27" s="35">
        <f t="shared" si="18"/>
        <v>0</v>
      </c>
      <c r="AF27" s="9">
        <f t="shared" si="18"/>
        <v>0</v>
      </c>
      <c r="AG27" s="8">
        <f t="shared" si="18"/>
        <v>0</v>
      </c>
      <c r="AH27" s="35">
        <f t="shared" si="18"/>
        <v>0</v>
      </c>
      <c r="AI27" s="35">
        <f aca="true" t="shared" si="19" ref="AI27:BG27">SUM(AI11:AI26)</f>
        <v>0</v>
      </c>
      <c r="AJ27" s="9">
        <f t="shared" si="19"/>
        <v>0</v>
      </c>
      <c r="AK27" s="8">
        <f t="shared" si="19"/>
        <v>0</v>
      </c>
      <c r="AL27" s="35">
        <f t="shared" si="19"/>
        <v>0</v>
      </c>
      <c r="AM27" s="35">
        <f t="shared" si="19"/>
        <v>0</v>
      </c>
      <c r="AN27" s="9">
        <f t="shared" si="19"/>
        <v>0</v>
      </c>
      <c r="AO27" s="8">
        <f t="shared" si="19"/>
        <v>0</v>
      </c>
      <c r="AP27" s="35">
        <f t="shared" si="19"/>
        <v>0</v>
      </c>
      <c r="AQ27" s="35">
        <f t="shared" si="19"/>
        <v>0</v>
      </c>
      <c r="AR27" s="9">
        <f t="shared" si="19"/>
        <v>0</v>
      </c>
      <c r="AS27" s="8">
        <f t="shared" si="19"/>
        <v>0</v>
      </c>
      <c r="AT27" s="35">
        <f t="shared" si="19"/>
        <v>0</v>
      </c>
      <c r="AU27" s="35">
        <f t="shared" si="19"/>
        <v>0</v>
      </c>
      <c r="AV27" s="9">
        <f t="shared" si="19"/>
        <v>0</v>
      </c>
      <c r="AW27" s="8">
        <f t="shared" si="19"/>
        <v>0</v>
      </c>
      <c r="AX27" s="35">
        <f t="shared" si="19"/>
        <v>0</v>
      </c>
      <c r="AY27" s="35">
        <f t="shared" si="19"/>
        <v>0</v>
      </c>
      <c r="AZ27" s="9">
        <f t="shared" si="19"/>
        <v>0</v>
      </c>
      <c r="BA27" s="25">
        <f t="shared" si="19"/>
        <v>0</v>
      </c>
      <c r="BB27" s="35">
        <f t="shared" si="19"/>
        <v>0</v>
      </c>
      <c r="BC27" s="35">
        <f t="shared" si="19"/>
        <v>0</v>
      </c>
      <c r="BD27" s="9">
        <f>SUM(BD11:BD26)</f>
        <v>0</v>
      </c>
      <c r="BE27" s="8">
        <f t="shared" si="19"/>
        <v>0</v>
      </c>
      <c r="BF27" s="35">
        <f t="shared" si="19"/>
        <v>0</v>
      </c>
      <c r="BG27" s="35">
        <f t="shared" si="19"/>
        <v>0</v>
      </c>
      <c r="BH27" s="232" t="s">
        <v>85</v>
      </c>
      <c r="BI27" s="256">
        <f t="shared" si="17"/>
        <v>0</v>
      </c>
      <c r="BJ27" s="67"/>
      <c r="BK27" s="158">
        <f t="shared" si="16"/>
        <v>0</v>
      </c>
      <c r="BL27" s="25">
        <f aca="true" t="shared" si="20" ref="BL27:CH27">SUM(BL11:BL26)</f>
        <v>0</v>
      </c>
      <c r="BM27" s="35">
        <f t="shared" si="20"/>
        <v>0</v>
      </c>
      <c r="BN27" s="35">
        <f t="shared" si="20"/>
        <v>0</v>
      </c>
      <c r="BO27" s="35">
        <f t="shared" si="20"/>
        <v>0</v>
      </c>
      <c r="BP27" s="35">
        <f t="shared" si="20"/>
        <v>0</v>
      </c>
      <c r="BQ27" s="35">
        <f t="shared" si="20"/>
        <v>0</v>
      </c>
      <c r="BR27" s="35">
        <f t="shared" si="20"/>
        <v>0</v>
      </c>
      <c r="BS27" s="35">
        <f t="shared" si="20"/>
        <v>0</v>
      </c>
      <c r="BT27" s="35">
        <f t="shared" si="20"/>
        <v>0</v>
      </c>
      <c r="BU27" s="35">
        <f t="shared" si="20"/>
        <v>0</v>
      </c>
      <c r="BV27" s="35">
        <f t="shared" si="20"/>
        <v>0</v>
      </c>
      <c r="BW27" s="35">
        <f t="shared" si="20"/>
        <v>0</v>
      </c>
      <c r="BX27" s="35">
        <f t="shared" si="20"/>
        <v>0</v>
      </c>
      <c r="BY27" s="35">
        <f t="shared" si="20"/>
        <v>0</v>
      </c>
      <c r="BZ27" s="35">
        <f t="shared" si="20"/>
        <v>0</v>
      </c>
      <c r="CA27" s="35">
        <f t="shared" si="20"/>
        <v>0</v>
      </c>
      <c r="CB27" s="35">
        <f t="shared" si="20"/>
        <v>0</v>
      </c>
      <c r="CC27" s="35">
        <f t="shared" si="20"/>
        <v>0</v>
      </c>
      <c r="CD27" s="35">
        <f t="shared" si="20"/>
        <v>0</v>
      </c>
      <c r="CE27" s="35">
        <f t="shared" si="20"/>
        <v>0</v>
      </c>
      <c r="CF27" s="35">
        <f t="shared" si="20"/>
        <v>0</v>
      </c>
      <c r="CG27" s="35">
        <f t="shared" si="20"/>
        <v>0</v>
      </c>
      <c r="CH27" s="49">
        <f t="shared" si="20"/>
        <v>0</v>
      </c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</row>
    <row r="28" spans="1:164" s="18" customFormat="1" ht="13.5" customHeight="1">
      <c r="A28" s="724" t="s">
        <v>116</v>
      </c>
      <c r="B28" s="292">
        <v>17</v>
      </c>
      <c r="C28" s="530" t="s">
        <v>66</v>
      </c>
      <c r="D28" s="534"/>
      <c r="E28" s="130"/>
      <c r="F28" s="131"/>
      <c r="G28" s="131"/>
      <c r="H28" s="242">
        <f aca="true" t="shared" si="21" ref="H28:H37">SUM(E28:G28)</f>
        <v>0</v>
      </c>
      <c r="I28" s="245"/>
      <c r="J28" s="246"/>
      <c r="K28" s="246"/>
      <c r="L28" s="242"/>
      <c r="M28" s="130"/>
      <c r="N28" s="131"/>
      <c r="O28" s="131"/>
      <c r="P28" s="242">
        <f aca="true" t="shared" si="22" ref="P28:P37">SUM(M28:O28)</f>
        <v>0</v>
      </c>
      <c r="Q28" s="119"/>
      <c r="R28" s="120"/>
      <c r="S28" s="120"/>
      <c r="T28" s="242">
        <f aca="true" t="shared" si="23" ref="T28:T37">SUM(Q28:S28)</f>
        <v>0</v>
      </c>
      <c r="U28" s="119"/>
      <c r="V28" s="120"/>
      <c r="W28" s="120"/>
      <c r="X28" s="242">
        <f aca="true" t="shared" si="24" ref="X28:X37">SUM(U28:W28)</f>
        <v>0</v>
      </c>
      <c r="Y28" s="119"/>
      <c r="Z28" s="120"/>
      <c r="AA28" s="120"/>
      <c r="AB28" s="242">
        <f aca="true" t="shared" si="25" ref="AB28:AB37">SUM(Y28:AA28)</f>
        <v>0</v>
      </c>
      <c r="AC28" s="119"/>
      <c r="AD28" s="120"/>
      <c r="AE28" s="120"/>
      <c r="AF28" s="242">
        <f aca="true" t="shared" si="26" ref="AF28:AF37">SUM(AC28:AE28)</f>
        <v>0</v>
      </c>
      <c r="AG28" s="119"/>
      <c r="AH28" s="120"/>
      <c r="AI28" s="120"/>
      <c r="AJ28" s="242">
        <f aca="true" t="shared" si="27" ref="AJ28:AJ37">SUM(AG28:AI28)</f>
        <v>0</v>
      </c>
      <c r="AK28" s="119"/>
      <c r="AL28" s="120"/>
      <c r="AM28" s="120"/>
      <c r="AN28" s="242">
        <f aca="true" t="shared" si="28" ref="AN28:AN37">SUM(AK28:AM28)</f>
        <v>0</v>
      </c>
      <c r="AO28" s="119"/>
      <c r="AP28" s="120"/>
      <c r="AQ28" s="120"/>
      <c r="AR28" s="242">
        <f aca="true" t="shared" si="29" ref="AR28:AR37">SUM(AO28:AQ28)</f>
        <v>0</v>
      </c>
      <c r="AS28" s="119"/>
      <c r="AT28" s="120"/>
      <c r="AU28" s="120"/>
      <c r="AV28" s="242">
        <f aca="true" t="shared" si="30" ref="AV28:AV37">SUM(AS28:AU28)</f>
        <v>0</v>
      </c>
      <c r="AW28" s="237"/>
      <c r="AX28" s="120"/>
      <c r="AY28" s="120"/>
      <c r="AZ28" s="242">
        <f aca="true" t="shared" si="31" ref="AZ28:AZ37">SUM(AW28:AY28)</f>
        <v>0</v>
      </c>
      <c r="BA28" s="119"/>
      <c r="BB28" s="120"/>
      <c r="BC28" s="121"/>
      <c r="BD28" s="242">
        <f aca="true" t="shared" si="32" ref="BD28:BD37">SUM(BA28:BC28)</f>
        <v>0</v>
      </c>
      <c r="BE28" s="245">
        <f aca="true" t="shared" si="33" ref="BE28:BE37">BA28+AW28+AS28+AO28+AK28+AG28+AC28+Y28+U28+Q28+M28+I28+E28</f>
        <v>0</v>
      </c>
      <c r="BF28" s="246">
        <f aca="true" t="shared" si="34" ref="BF28:BF37">BB28+AX28+AT28+AP28+AL28+AH28+AD28+Z28+V28+R28+N28+J28+F28</f>
        <v>0</v>
      </c>
      <c r="BG28" s="246">
        <f aca="true" t="shared" si="35" ref="BG28:BG37">BC28+AY28+AU28+AQ28+AM28+AI28+AE28+AA28+W28+S28+O28+K28+G28</f>
        <v>0</v>
      </c>
      <c r="BH28" s="247"/>
      <c r="BI28" s="265">
        <f t="shared" si="17"/>
        <v>0</v>
      </c>
      <c r="BJ28" s="59"/>
      <c r="BK28" s="249">
        <f aca="true" t="shared" si="36" ref="BK28:BK38">SUM(BL28:CH28)</f>
        <v>0</v>
      </c>
      <c r="BL28" s="238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253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</row>
    <row r="29" spans="1:164" s="18" customFormat="1" ht="13.5" customHeight="1">
      <c r="A29" s="724"/>
      <c r="B29" s="292">
        <v>18</v>
      </c>
      <c r="C29" s="529" t="s">
        <v>210</v>
      </c>
      <c r="D29" s="530"/>
      <c r="E29" s="122"/>
      <c r="F29" s="123"/>
      <c r="G29" s="123"/>
      <c r="H29" s="248">
        <f t="shared" si="21"/>
        <v>0</v>
      </c>
      <c r="I29" s="266"/>
      <c r="J29" s="267"/>
      <c r="K29" s="267"/>
      <c r="L29" s="248"/>
      <c r="M29" s="122"/>
      <c r="N29" s="123"/>
      <c r="O29" s="123"/>
      <c r="P29" s="248">
        <f t="shared" si="22"/>
        <v>0</v>
      </c>
      <c r="Q29" s="122"/>
      <c r="R29" s="123"/>
      <c r="S29" s="123"/>
      <c r="T29" s="248">
        <f t="shared" si="23"/>
        <v>0</v>
      </c>
      <c r="U29" s="122"/>
      <c r="V29" s="123"/>
      <c r="W29" s="123"/>
      <c r="X29" s="248">
        <f t="shared" si="24"/>
        <v>0</v>
      </c>
      <c r="Y29" s="122"/>
      <c r="Z29" s="123"/>
      <c r="AA29" s="123"/>
      <c r="AB29" s="248">
        <f t="shared" si="25"/>
        <v>0</v>
      </c>
      <c r="AC29" s="122"/>
      <c r="AD29" s="123"/>
      <c r="AE29" s="123"/>
      <c r="AF29" s="248">
        <f t="shared" si="26"/>
        <v>0</v>
      </c>
      <c r="AG29" s="122"/>
      <c r="AH29" s="123"/>
      <c r="AI29" s="123"/>
      <c r="AJ29" s="248">
        <f t="shared" si="27"/>
        <v>0</v>
      </c>
      <c r="AK29" s="122"/>
      <c r="AL29" s="123"/>
      <c r="AM29" s="123"/>
      <c r="AN29" s="248">
        <f t="shared" si="28"/>
        <v>0</v>
      </c>
      <c r="AO29" s="122"/>
      <c r="AP29" s="123"/>
      <c r="AQ29" s="123"/>
      <c r="AR29" s="248">
        <f t="shared" si="29"/>
        <v>0</v>
      </c>
      <c r="AS29" s="122"/>
      <c r="AT29" s="123"/>
      <c r="AU29" s="123"/>
      <c r="AV29" s="248">
        <f t="shared" si="30"/>
        <v>0</v>
      </c>
      <c r="AW29" s="238"/>
      <c r="AX29" s="123"/>
      <c r="AY29" s="123"/>
      <c r="AZ29" s="248">
        <f t="shared" si="31"/>
        <v>0</v>
      </c>
      <c r="BA29" s="122"/>
      <c r="BB29" s="123"/>
      <c r="BC29" s="124"/>
      <c r="BD29" s="248">
        <f t="shared" si="32"/>
        <v>0</v>
      </c>
      <c r="BE29" s="266">
        <f t="shared" si="33"/>
        <v>0</v>
      </c>
      <c r="BF29" s="267">
        <f t="shared" si="34"/>
        <v>0</v>
      </c>
      <c r="BG29" s="267">
        <f t="shared" si="35"/>
        <v>0</v>
      </c>
      <c r="BH29" s="252"/>
      <c r="BI29" s="248">
        <f t="shared" si="17"/>
        <v>0</v>
      </c>
      <c r="BJ29" s="59"/>
      <c r="BK29" s="249">
        <f t="shared" si="36"/>
        <v>0</v>
      </c>
      <c r="BL29" s="238"/>
      <c r="BM29" s="123"/>
      <c r="BN29" s="123"/>
      <c r="BO29" s="123"/>
      <c r="BP29" s="123"/>
      <c r="BQ29" s="123"/>
      <c r="BR29" s="123"/>
      <c r="BS29" s="268"/>
      <c r="BT29" s="123"/>
      <c r="BU29" s="123"/>
      <c r="BV29" s="123"/>
      <c r="BW29" s="123"/>
      <c r="BX29" s="268"/>
      <c r="BY29" s="123"/>
      <c r="BZ29" s="123"/>
      <c r="CA29" s="123"/>
      <c r="CB29" s="123"/>
      <c r="CC29" s="123"/>
      <c r="CD29" s="123"/>
      <c r="CE29" s="123"/>
      <c r="CF29" s="123"/>
      <c r="CG29" s="123"/>
      <c r="CH29" s="253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</row>
    <row r="30" spans="1:164" s="18" customFormat="1" ht="13.5" customHeight="1">
      <c r="A30" s="724"/>
      <c r="B30" s="292">
        <v>19</v>
      </c>
      <c r="C30" s="529" t="s">
        <v>211</v>
      </c>
      <c r="D30" s="530"/>
      <c r="E30" s="122"/>
      <c r="F30" s="123"/>
      <c r="G30" s="123"/>
      <c r="H30" s="248">
        <f t="shared" si="21"/>
        <v>0</v>
      </c>
      <c r="I30" s="266"/>
      <c r="J30" s="267"/>
      <c r="K30" s="267"/>
      <c r="L30" s="248"/>
      <c r="M30" s="122"/>
      <c r="N30" s="123"/>
      <c r="O30" s="123"/>
      <c r="P30" s="248">
        <f t="shared" si="22"/>
        <v>0</v>
      </c>
      <c r="Q30" s="122"/>
      <c r="R30" s="123"/>
      <c r="S30" s="123"/>
      <c r="T30" s="248">
        <f t="shared" si="23"/>
        <v>0</v>
      </c>
      <c r="U30" s="122"/>
      <c r="V30" s="123"/>
      <c r="W30" s="123"/>
      <c r="X30" s="248">
        <f t="shared" si="24"/>
        <v>0</v>
      </c>
      <c r="Y30" s="122"/>
      <c r="Z30" s="123"/>
      <c r="AA30" s="123"/>
      <c r="AB30" s="248">
        <f t="shared" si="25"/>
        <v>0</v>
      </c>
      <c r="AC30" s="122"/>
      <c r="AD30" s="123"/>
      <c r="AE30" s="123"/>
      <c r="AF30" s="248">
        <f t="shared" si="26"/>
        <v>0</v>
      </c>
      <c r="AG30" s="122"/>
      <c r="AH30" s="123"/>
      <c r="AI30" s="123"/>
      <c r="AJ30" s="248">
        <f t="shared" si="27"/>
        <v>0</v>
      </c>
      <c r="AK30" s="122"/>
      <c r="AL30" s="123"/>
      <c r="AM30" s="123"/>
      <c r="AN30" s="248">
        <f t="shared" si="28"/>
        <v>0</v>
      </c>
      <c r="AO30" s="122"/>
      <c r="AP30" s="123"/>
      <c r="AQ30" s="123"/>
      <c r="AR30" s="248">
        <f t="shared" si="29"/>
        <v>0</v>
      </c>
      <c r="AS30" s="122"/>
      <c r="AT30" s="123"/>
      <c r="AU30" s="123"/>
      <c r="AV30" s="248">
        <f t="shared" si="30"/>
        <v>0</v>
      </c>
      <c r="AW30" s="238"/>
      <c r="AX30" s="123"/>
      <c r="AY30" s="123"/>
      <c r="AZ30" s="248">
        <f t="shared" si="31"/>
        <v>0</v>
      </c>
      <c r="BA30" s="122"/>
      <c r="BB30" s="123"/>
      <c r="BC30" s="124"/>
      <c r="BD30" s="248">
        <f t="shared" si="32"/>
        <v>0</v>
      </c>
      <c r="BE30" s="266">
        <f t="shared" si="33"/>
        <v>0</v>
      </c>
      <c r="BF30" s="267">
        <f t="shared" si="34"/>
        <v>0</v>
      </c>
      <c r="BG30" s="267">
        <f t="shared" si="35"/>
        <v>0</v>
      </c>
      <c r="BH30" s="252"/>
      <c r="BI30" s="248">
        <f t="shared" si="17"/>
        <v>0</v>
      </c>
      <c r="BJ30" s="59"/>
      <c r="BK30" s="249">
        <f t="shared" si="36"/>
        <v>0</v>
      </c>
      <c r="BL30" s="238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253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</row>
    <row r="31" spans="1:164" s="18" customFormat="1" ht="13.5" customHeight="1">
      <c r="A31" s="724"/>
      <c r="B31" s="292">
        <v>20</v>
      </c>
      <c r="C31" s="529"/>
      <c r="D31" s="530"/>
      <c r="E31" s="122"/>
      <c r="F31" s="123"/>
      <c r="G31" s="123"/>
      <c r="H31" s="248">
        <f t="shared" si="21"/>
        <v>0</v>
      </c>
      <c r="I31" s="266"/>
      <c r="J31" s="267"/>
      <c r="K31" s="267"/>
      <c r="L31" s="248"/>
      <c r="M31" s="122"/>
      <c r="N31" s="123"/>
      <c r="O31" s="123"/>
      <c r="P31" s="248">
        <f t="shared" si="22"/>
        <v>0</v>
      </c>
      <c r="Q31" s="122"/>
      <c r="R31" s="123"/>
      <c r="S31" s="123"/>
      <c r="T31" s="248">
        <f t="shared" si="23"/>
        <v>0</v>
      </c>
      <c r="U31" s="122"/>
      <c r="V31" s="123"/>
      <c r="W31" s="123"/>
      <c r="X31" s="248">
        <f t="shared" si="24"/>
        <v>0</v>
      </c>
      <c r="Y31" s="122"/>
      <c r="Z31" s="123"/>
      <c r="AA31" s="123"/>
      <c r="AB31" s="248">
        <f t="shared" si="25"/>
        <v>0</v>
      </c>
      <c r="AC31" s="122"/>
      <c r="AD31" s="123"/>
      <c r="AE31" s="123"/>
      <c r="AF31" s="248">
        <f t="shared" si="26"/>
        <v>0</v>
      </c>
      <c r="AG31" s="122"/>
      <c r="AH31" s="123"/>
      <c r="AI31" s="123"/>
      <c r="AJ31" s="248">
        <f t="shared" si="27"/>
        <v>0</v>
      </c>
      <c r="AK31" s="122"/>
      <c r="AL31" s="123"/>
      <c r="AM31" s="123"/>
      <c r="AN31" s="248">
        <f t="shared" si="28"/>
        <v>0</v>
      </c>
      <c r="AO31" s="122"/>
      <c r="AP31" s="123"/>
      <c r="AQ31" s="123"/>
      <c r="AR31" s="248">
        <f t="shared" si="29"/>
        <v>0</v>
      </c>
      <c r="AS31" s="122"/>
      <c r="AT31" s="123"/>
      <c r="AU31" s="123"/>
      <c r="AV31" s="248">
        <f t="shared" si="30"/>
        <v>0</v>
      </c>
      <c r="AW31" s="238"/>
      <c r="AX31" s="123"/>
      <c r="AY31" s="123"/>
      <c r="AZ31" s="248">
        <f t="shared" si="31"/>
        <v>0</v>
      </c>
      <c r="BA31" s="122"/>
      <c r="BB31" s="123"/>
      <c r="BC31" s="124"/>
      <c r="BD31" s="248">
        <f t="shared" si="32"/>
        <v>0</v>
      </c>
      <c r="BE31" s="266">
        <f t="shared" si="33"/>
        <v>0</v>
      </c>
      <c r="BF31" s="267">
        <f t="shared" si="34"/>
        <v>0</v>
      </c>
      <c r="BG31" s="267">
        <f t="shared" si="35"/>
        <v>0</v>
      </c>
      <c r="BH31" s="252"/>
      <c r="BI31" s="248">
        <f t="shared" si="17"/>
        <v>0</v>
      </c>
      <c r="BJ31" s="59"/>
      <c r="BK31" s="249">
        <f t="shared" si="36"/>
        <v>0</v>
      </c>
      <c r="BL31" s="238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253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</row>
    <row r="32" spans="1:164" s="18" customFormat="1" ht="13.5" customHeight="1">
      <c r="A32" s="724"/>
      <c r="B32" s="292">
        <v>21</v>
      </c>
      <c r="C32" s="529"/>
      <c r="D32" s="530"/>
      <c r="E32" s="122"/>
      <c r="F32" s="123"/>
      <c r="G32" s="123"/>
      <c r="H32" s="248">
        <f t="shared" si="21"/>
        <v>0</v>
      </c>
      <c r="I32" s="266"/>
      <c r="J32" s="267"/>
      <c r="K32" s="267"/>
      <c r="L32" s="248"/>
      <c r="M32" s="122"/>
      <c r="N32" s="123"/>
      <c r="O32" s="123"/>
      <c r="P32" s="248">
        <f t="shared" si="22"/>
        <v>0</v>
      </c>
      <c r="Q32" s="122"/>
      <c r="R32" s="123"/>
      <c r="S32" s="123"/>
      <c r="T32" s="248">
        <f t="shared" si="23"/>
        <v>0</v>
      </c>
      <c r="U32" s="122"/>
      <c r="V32" s="123"/>
      <c r="W32" s="123"/>
      <c r="X32" s="248">
        <f t="shared" si="24"/>
        <v>0</v>
      </c>
      <c r="Y32" s="122"/>
      <c r="Z32" s="123"/>
      <c r="AA32" s="123"/>
      <c r="AB32" s="248">
        <f t="shared" si="25"/>
        <v>0</v>
      </c>
      <c r="AC32" s="122"/>
      <c r="AD32" s="123"/>
      <c r="AE32" s="123"/>
      <c r="AF32" s="248">
        <f t="shared" si="26"/>
        <v>0</v>
      </c>
      <c r="AG32" s="122"/>
      <c r="AH32" s="123"/>
      <c r="AI32" s="123"/>
      <c r="AJ32" s="248">
        <f t="shared" si="27"/>
        <v>0</v>
      </c>
      <c r="AK32" s="122"/>
      <c r="AL32" s="123"/>
      <c r="AM32" s="123"/>
      <c r="AN32" s="248">
        <f t="shared" si="28"/>
        <v>0</v>
      </c>
      <c r="AO32" s="122"/>
      <c r="AP32" s="123"/>
      <c r="AQ32" s="123"/>
      <c r="AR32" s="248">
        <f t="shared" si="29"/>
        <v>0</v>
      </c>
      <c r="AS32" s="122"/>
      <c r="AT32" s="123"/>
      <c r="AU32" s="123"/>
      <c r="AV32" s="248">
        <f t="shared" si="30"/>
        <v>0</v>
      </c>
      <c r="AW32" s="238"/>
      <c r="AX32" s="123"/>
      <c r="AY32" s="123"/>
      <c r="AZ32" s="248">
        <f t="shared" si="31"/>
        <v>0</v>
      </c>
      <c r="BA32" s="122"/>
      <c r="BB32" s="123"/>
      <c r="BC32" s="124"/>
      <c r="BD32" s="248">
        <f t="shared" si="32"/>
        <v>0</v>
      </c>
      <c r="BE32" s="266">
        <f t="shared" si="33"/>
        <v>0</v>
      </c>
      <c r="BF32" s="267">
        <f t="shared" si="34"/>
        <v>0</v>
      </c>
      <c r="BG32" s="267">
        <f t="shared" si="35"/>
        <v>0</v>
      </c>
      <c r="BH32" s="252"/>
      <c r="BI32" s="248">
        <f t="shared" si="17"/>
        <v>0</v>
      </c>
      <c r="BJ32" s="59"/>
      <c r="BK32" s="249">
        <f t="shared" si="36"/>
        <v>0</v>
      </c>
      <c r="BL32" s="238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253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</row>
    <row r="33" spans="1:164" s="18" customFormat="1" ht="13.5" customHeight="1">
      <c r="A33" s="724"/>
      <c r="B33" s="292">
        <v>22</v>
      </c>
      <c r="C33" s="529"/>
      <c r="D33" s="530"/>
      <c r="E33" s="122"/>
      <c r="F33" s="123"/>
      <c r="G33" s="123"/>
      <c r="H33" s="248">
        <f t="shared" si="21"/>
        <v>0</v>
      </c>
      <c r="I33" s="266"/>
      <c r="J33" s="267"/>
      <c r="K33" s="267"/>
      <c r="L33" s="248"/>
      <c r="M33" s="122"/>
      <c r="N33" s="123"/>
      <c r="O33" s="123"/>
      <c r="P33" s="248">
        <f t="shared" si="22"/>
        <v>0</v>
      </c>
      <c r="Q33" s="122"/>
      <c r="R33" s="123"/>
      <c r="S33" s="123"/>
      <c r="T33" s="248">
        <f t="shared" si="23"/>
        <v>0</v>
      </c>
      <c r="U33" s="122"/>
      <c r="V33" s="123"/>
      <c r="W33" s="123"/>
      <c r="X33" s="248">
        <f t="shared" si="24"/>
        <v>0</v>
      </c>
      <c r="Y33" s="122"/>
      <c r="Z33" s="123"/>
      <c r="AA33" s="123"/>
      <c r="AB33" s="248">
        <f t="shared" si="25"/>
        <v>0</v>
      </c>
      <c r="AC33" s="122"/>
      <c r="AD33" s="123"/>
      <c r="AE33" s="123"/>
      <c r="AF33" s="248">
        <f t="shared" si="26"/>
        <v>0</v>
      </c>
      <c r="AG33" s="122"/>
      <c r="AH33" s="123"/>
      <c r="AI33" s="123"/>
      <c r="AJ33" s="248">
        <f t="shared" si="27"/>
        <v>0</v>
      </c>
      <c r="AK33" s="122"/>
      <c r="AL33" s="123"/>
      <c r="AM33" s="123"/>
      <c r="AN33" s="248">
        <f t="shared" si="28"/>
        <v>0</v>
      </c>
      <c r="AO33" s="122"/>
      <c r="AP33" s="123"/>
      <c r="AQ33" s="123"/>
      <c r="AR33" s="248">
        <f t="shared" si="29"/>
        <v>0</v>
      </c>
      <c r="AS33" s="122"/>
      <c r="AT33" s="123"/>
      <c r="AU33" s="123"/>
      <c r="AV33" s="248">
        <f t="shared" si="30"/>
        <v>0</v>
      </c>
      <c r="AW33" s="238"/>
      <c r="AX33" s="123"/>
      <c r="AY33" s="123"/>
      <c r="AZ33" s="248">
        <f t="shared" si="31"/>
        <v>0</v>
      </c>
      <c r="BA33" s="122"/>
      <c r="BB33" s="123"/>
      <c r="BC33" s="124"/>
      <c r="BD33" s="248">
        <f t="shared" si="32"/>
        <v>0</v>
      </c>
      <c r="BE33" s="266">
        <f t="shared" si="33"/>
        <v>0</v>
      </c>
      <c r="BF33" s="267">
        <f t="shared" si="34"/>
        <v>0</v>
      </c>
      <c r="BG33" s="267">
        <f t="shared" si="35"/>
        <v>0</v>
      </c>
      <c r="BH33" s="252"/>
      <c r="BI33" s="248">
        <f t="shared" si="17"/>
        <v>0</v>
      </c>
      <c r="BJ33" s="59"/>
      <c r="BK33" s="249">
        <f t="shared" si="36"/>
        <v>0</v>
      </c>
      <c r="BL33" s="238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253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</row>
    <row r="34" spans="1:164" s="18" customFormat="1" ht="13.5" customHeight="1">
      <c r="A34" s="724"/>
      <c r="B34" s="292">
        <v>23</v>
      </c>
      <c r="C34" s="529"/>
      <c r="D34" s="530"/>
      <c r="E34" s="122"/>
      <c r="F34" s="123"/>
      <c r="G34" s="123"/>
      <c r="H34" s="248">
        <f t="shared" si="21"/>
        <v>0</v>
      </c>
      <c r="I34" s="266"/>
      <c r="J34" s="267"/>
      <c r="K34" s="267"/>
      <c r="L34" s="248"/>
      <c r="M34" s="122"/>
      <c r="N34" s="123"/>
      <c r="O34" s="123"/>
      <c r="P34" s="248">
        <f t="shared" si="22"/>
        <v>0</v>
      </c>
      <c r="Q34" s="122"/>
      <c r="R34" s="123"/>
      <c r="S34" s="123"/>
      <c r="T34" s="248">
        <f t="shared" si="23"/>
        <v>0</v>
      </c>
      <c r="U34" s="122"/>
      <c r="V34" s="123"/>
      <c r="W34" s="123"/>
      <c r="X34" s="248">
        <f t="shared" si="24"/>
        <v>0</v>
      </c>
      <c r="Y34" s="122"/>
      <c r="Z34" s="123"/>
      <c r="AA34" s="123"/>
      <c r="AB34" s="248">
        <f t="shared" si="25"/>
        <v>0</v>
      </c>
      <c r="AC34" s="122"/>
      <c r="AD34" s="123"/>
      <c r="AE34" s="123"/>
      <c r="AF34" s="248">
        <f t="shared" si="26"/>
        <v>0</v>
      </c>
      <c r="AG34" s="122"/>
      <c r="AH34" s="123"/>
      <c r="AI34" s="123"/>
      <c r="AJ34" s="248">
        <f t="shared" si="27"/>
        <v>0</v>
      </c>
      <c r="AK34" s="122"/>
      <c r="AL34" s="123"/>
      <c r="AM34" s="123"/>
      <c r="AN34" s="248">
        <f t="shared" si="28"/>
        <v>0</v>
      </c>
      <c r="AO34" s="122"/>
      <c r="AP34" s="123"/>
      <c r="AQ34" s="123"/>
      <c r="AR34" s="248">
        <f t="shared" si="29"/>
        <v>0</v>
      </c>
      <c r="AS34" s="122"/>
      <c r="AT34" s="123"/>
      <c r="AU34" s="123"/>
      <c r="AV34" s="248">
        <f t="shared" si="30"/>
        <v>0</v>
      </c>
      <c r="AW34" s="238"/>
      <c r="AX34" s="123"/>
      <c r="AY34" s="123"/>
      <c r="AZ34" s="248">
        <f t="shared" si="31"/>
        <v>0</v>
      </c>
      <c r="BA34" s="122"/>
      <c r="BB34" s="123"/>
      <c r="BC34" s="124"/>
      <c r="BD34" s="248">
        <f t="shared" si="32"/>
        <v>0</v>
      </c>
      <c r="BE34" s="266">
        <f t="shared" si="33"/>
        <v>0</v>
      </c>
      <c r="BF34" s="267">
        <f t="shared" si="34"/>
        <v>0</v>
      </c>
      <c r="BG34" s="267">
        <f t="shared" si="35"/>
        <v>0</v>
      </c>
      <c r="BH34" s="252"/>
      <c r="BI34" s="248">
        <f t="shared" si="17"/>
        <v>0</v>
      </c>
      <c r="BJ34" s="59"/>
      <c r="BK34" s="249">
        <f t="shared" si="36"/>
        <v>0</v>
      </c>
      <c r="BL34" s="238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253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</row>
    <row r="35" spans="1:164" s="18" customFormat="1" ht="13.5" customHeight="1">
      <c r="A35" s="724"/>
      <c r="B35" s="292">
        <v>24</v>
      </c>
      <c r="C35" s="530"/>
      <c r="D35" s="534"/>
      <c r="E35" s="122"/>
      <c r="F35" s="123"/>
      <c r="G35" s="123"/>
      <c r="H35" s="248">
        <f t="shared" si="21"/>
        <v>0</v>
      </c>
      <c r="I35" s="266"/>
      <c r="J35" s="267"/>
      <c r="K35" s="267"/>
      <c r="L35" s="248"/>
      <c r="M35" s="122"/>
      <c r="N35" s="123"/>
      <c r="O35" s="123"/>
      <c r="P35" s="248">
        <f t="shared" si="22"/>
        <v>0</v>
      </c>
      <c r="Q35" s="122"/>
      <c r="R35" s="123"/>
      <c r="S35" s="123"/>
      <c r="T35" s="248">
        <f t="shared" si="23"/>
        <v>0</v>
      </c>
      <c r="U35" s="122"/>
      <c r="V35" s="123"/>
      <c r="W35" s="123"/>
      <c r="X35" s="248">
        <f t="shared" si="24"/>
        <v>0</v>
      </c>
      <c r="Y35" s="122"/>
      <c r="Z35" s="123"/>
      <c r="AA35" s="123"/>
      <c r="AB35" s="248">
        <f t="shared" si="25"/>
        <v>0</v>
      </c>
      <c r="AC35" s="122"/>
      <c r="AD35" s="123"/>
      <c r="AE35" s="123"/>
      <c r="AF35" s="248">
        <f t="shared" si="26"/>
        <v>0</v>
      </c>
      <c r="AG35" s="122"/>
      <c r="AH35" s="123"/>
      <c r="AI35" s="123"/>
      <c r="AJ35" s="248">
        <f t="shared" si="27"/>
        <v>0</v>
      </c>
      <c r="AK35" s="122"/>
      <c r="AL35" s="123"/>
      <c r="AM35" s="123"/>
      <c r="AN35" s="248">
        <f t="shared" si="28"/>
        <v>0</v>
      </c>
      <c r="AO35" s="122"/>
      <c r="AP35" s="123"/>
      <c r="AQ35" s="123"/>
      <c r="AR35" s="248">
        <f t="shared" si="29"/>
        <v>0</v>
      </c>
      <c r="AS35" s="122"/>
      <c r="AT35" s="123"/>
      <c r="AU35" s="123"/>
      <c r="AV35" s="248">
        <f t="shared" si="30"/>
        <v>0</v>
      </c>
      <c r="AW35" s="238"/>
      <c r="AX35" s="123"/>
      <c r="AY35" s="123"/>
      <c r="AZ35" s="248">
        <f t="shared" si="31"/>
        <v>0</v>
      </c>
      <c r="BA35" s="122"/>
      <c r="BB35" s="123"/>
      <c r="BC35" s="124"/>
      <c r="BD35" s="248">
        <f t="shared" si="32"/>
        <v>0</v>
      </c>
      <c r="BE35" s="266">
        <f t="shared" si="33"/>
        <v>0</v>
      </c>
      <c r="BF35" s="267">
        <f t="shared" si="34"/>
        <v>0</v>
      </c>
      <c r="BG35" s="267">
        <f t="shared" si="35"/>
        <v>0</v>
      </c>
      <c r="BH35" s="252"/>
      <c r="BI35" s="248">
        <f t="shared" si="17"/>
        <v>0</v>
      </c>
      <c r="BJ35" s="59"/>
      <c r="BK35" s="249">
        <f t="shared" si="36"/>
        <v>0</v>
      </c>
      <c r="BL35" s="238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253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</row>
    <row r="36" spans="1:164" s="18" customFormat="1" ht="13.5" customHeight="1">
      <c r="A36" s="724"/>
      <c r="B36" s="292">
        <v>25</v>
      </c>
      <c r="C36" s="529"/>
      <c r="D36" s="530"/>
      <c r="E36" s="122"/>
      <c r="F36" s="123"/>
      <c r="G36" s="123"/>
      <c r="H36" s="248">
        <f t="shared" si="21"/>
        <v>0</v>
      </c>
      <c r="I36" s="266"/>
      <c r="J36" s="267"/>
      <c r="K36" s="267"/>
      <c r="L36" s="248"/>
      <c r="M36" s="122"/>
      <c r="N36" s="123"/>
      <c r="O36" s="123"/>
      <c r="P36" s="248">
        <f t="shared" si="22"/>
        <v>0</v>
      </c>
      <c r="Q36" s="122"/>
      <c r="R36" s="123"/>
      <c r="S36" s="123"/>
      <c r="T36" s="248">
        <f t="shared" si="23"/>
        <v>0</v>
      </c>
      <c r="U36" s="122"/>
      <c r="V36" s="123"/>
      <c r="W36" s="123"/>
      <c r="X36" s="248">
        <f t="shared" si="24"/>
        <v>0</v>
      </c>
      <c r="Y36" s="122"/>
      <c r="Z36" s="123"/>
      <c r="AA36" s="123"/>
      <c r="AB36" s="248">
        <f t="shared" si="25"/>
        <v>0</v>
      </c>
      <c r="AC36" s="122"/>
      <c r="AD36" s="123"/>
      <c r="AE36" s="123"/>
      <c r="AF36" s="248">
        <f t="shared" si="26"/>
        <v>0</v>
      </c>
      <c r="AG36" s="122"/>
      <c r="AH36" s="123"/>
      <c r="AI36" s="123"/>
      <c r="AJ36" s="248">
        <f t="shared" si="27"/>
        <v>0</v>
      </c>
      <c r="AK36" s="122"/>
      <c r="AL36" s="123"/>
      <c r="AM36" s="123"/>
      <c r="AN36" s="248">
        <f t="shared" si="28"/>
        <v>0</v>
      </c>
      <c r="AO36" s="122"/>
      <c r="AP36" s="123"/>
      <c r="AQ36" s="123"/>
      <c r="AR36" s="248">
        <f t="shared" si="29"/>
        <v>0</v>
      </c>
      <c r="AS36" s="122"/>
      <c r="AT36" s="123"/>
      <c r="AU36" s="123"/>
      <c r="AV36" s="248">
        <f t="shared" si="30"/>
        <v>0</v>
      </c>
      <c r="AW36" s="238"/>
      <c r="AX36" s="123"/>
      <c r="AY36" s="123"/>
      <c r="AZ36" s="248">
        <f t="shared" si="31"/>
        <v>0</v>
      </c>
      <c r="BA36" s="122"/>
      <c r="BB36" s="123"/>
      <c r="BC36" s="124"/>
      <c r="BD36" s="248">
        <f t="shared" si="32"/>
        <v>0</v>
      </c>
      <c r="BE36" s="266">
        <f t="shared" si="33"/>
        <v>0</v>
      </c>
      <c r="BF36" s="267">
        <f t="shared" si="34"/>
        <v>0</v>
      </c>
      <c r="BG36" s="267">
        <f t="shared" si="35"/>
        <v>0</v>
      </c>
      <c r="BH36" s="252"/>
      <c r="BI36" s="248">
        <f t="shared" si="17"/>
        <v>0</v>
      </c>
      <c r="BJ36" s="59"/>
      <c r="BK36" s="249">
        <f t="shared" si="36"/>
        <v>0</v>
      </c>
      <c r="BL36" s="238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253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</row>
    <row r="37" spans="1:164" s="20" customFormat="1" ht="13.5" customHeight="1" thickBot="1">
      <c r="A37" s="725"/>
      <c r="B37" s="295">
        <v>26</v>
      </c>
      <c r="C37" s="545"/>
      <c r="D37" s="546"/>
      <c r="E37" s="125"/>
      <c r="F37" s="126"/>
      <c r="G37" s="126"/>
      <c r="H37" s="256">
        <f t="shared" si="21"/>
        <v>0</v>
      </c>
      <c r="I37" s="269"/>
      <c r="J37" s="270"/>
      <c r="K37" s="270"/>
      <c r="L37" s="256"/>
      <c r="M37" s="125"/>
      <c r="N37" s="126"/>
      <c r="O37" s="126"/>
      <c r="P37" s="256">
        <f t="shared" si="22"/>
        <v>0</v>
      </c>
      <c r="Q37" s="125"/>
      <c r="R37" s="126"/>
      <c r="S37" s="126"/>
      <c r="T37" s="256">
        <f t="shared" si="23"/>
        <v>0</v>
      </c>
      <c r="U37" s="125"/>
      <c r="V37" s="126"/>
      <c r="W37" s="126"/>
      <c r="X37" s="256">
        <f t="shared" si="24"/>
        <v>0</v>
      </c>
      <c r="Y37" s="125"/>
      <c r="Z37" s="126"/>
      <c r="AA37" s="126"/>
      <c r="AB37" s="256">
        <f t="shared" si="25"/>
        <v>0</v>
      </c>
      <c r="AC37" s="125"/>
      <c r="AD37" s="126"/>
      <c r="AE37" s="126"/>
      <c r="AF37" s="256">
        <f t="shared" si="26"/>
        <v>0</v>
      </c>
      <c r="AG37" s="125"/>
      <c r="AH37" s="126"/>
      <c r="AI37" s="126"/>
      <c r="AJ37" s="256">
        <f t="shared" si="27"/>
        <v>0</v>
      </c>
      <c r="AK37" s="125"/>
      <c r="AL37" s="126"/>
      <c r="AM37" s="126"/>
      <c r="AN37" s="256">
        <f t="shared" si="28"/>
        <v>0</v>
      </c>
      <c r="AO37" s="125"/>
      <c r="AP37" s="126"/>
      <c r="AQ37" s="126"/>
      <c r="AR37" s="256">
        <f t="shared" si="29"/>
        <v>0</v>
      </c>
      <c r="AS37" s="125"/>
      <c r="AT37" s="126"/>
      <c r="AU37" s="126"/>
      <c r="AV37" s="256">
        <f t="shared" si="30"/>
        <v>0</v>
      </c>
      <c r="AW37" s="239"/>
      <c r="AX37" s="126"/>
      <c r="AY37" s="126"/>
      <c r="AZ37" s="256">
        <f t="shared" si="31"/>
        <v>0</v>
      </c>
      <c r="BA37" s="125"/>
      <c r="BB37" s="126"/>
      <c r="BC37" s="127"/>
      <c r="BD37" s="256">
        <f t="shared" si="32"/>
        <v>0</v>
      </c>
      <c r="BE37" s="269">
        <f t="shared" si="33"/>
        <v>0</v>
      </c>
      <c r="BF37" s="270">
        <f t="shared" si="34"/>
        <v>0</v>
      </c>
      <c r="BG37" s="270">
        <f t="shared" si="35"/>
        <v>0</v>
      </c>
      <c r="BH37" s="271"/>
      <c r="BI37" s="256">
        <f t="shared" si="17"/>
        <v>0</v>
      </c>
      <c r="BJ37" s="60"/>
      <c r="BK37" s="272">
        <f t="shared" si="36"/>
        <v>0</v>
      </c>
      <c r="BL37" s="239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273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</row>
    <row r="38" spans="1:114" s="42" customFormat="1" ht="31.5" customHeight="1" thickBot="1">
      <c r="A38" s="788" t="s">
        <v>45</v>
      </c>
      <c r="B38" s="789"/>
      <c r="C38" s="538" t="s">
        <v>127</v>
      </c>
      <c r="D38" s="539"/>
      <c r="E38" s="39">
        <f>SUM(E27:E37)</f>
        <v>0</v>
      </c>
      <c r="F38" s="40">
        <f>SUM(F27:F37)</f>
        <v>0</v>
      </c>
      <c r="G38" s="179">
        <f>SUM(G27:G37)</f>
        <v>0</v>
      </c>
      <c r="H38" s="39">
        <f>SUM(H27:H37)</f>
        <v>0</v>
      </c>
      <c r="I38" s="192">
        <f>SUM(I27:I37)</f>
        <v>0</v>
      </c>
      <c r="J38" s="182">
        <f aca="true" t="shared" si="37" ref="J38:BC38">SUM(J27:J37)</f>
        <v>0</v>
      </c>
      <c r="K38" s="193">
        <f t="shared" si="37"/>
        <v>0</v>
      </c>
      <c r="L38" s="180">
        <f t="shared" si="37"/>
        <v>0</v>
      </c>
      <c r="M38" s="192">
        <f t="shared" si="37"/>
        <v>0</v>
      </c>
      <c r="N38" s="182">
        <f t="shared" si="37"/>
        <v>0</v>
      </c>
      <c r="O38" s="193">
        <f t="shared" si="37"/>
        <v>0</v>
      </c>
      <c r="P38" s="180">
        <f t="shared" si="37"/>
        <v>0</v>
      </c>
      <c r="Q38" s="192">
        <f t="shared" si="37"/>
        <v>0</v>
      </c>
      <c r="R38" s="182">
        <f t="shared" si="37"/>
        <v>0</v>
      </c>
      <c r="S38" s="193">
        <f t="shared" si="37"/>
        <v>0</v>
      </c>
      <c r="T38" s="180">
        <f t="shared" si="37"/>
        <v>0</v>
      </c>
      <c r="U38" s="192">
        <f t="shared" si="37"/>
        <v>0</v>
      </c>
      <c r="V38" s="182">
        <f t="shared" si="37"/>
        <v>0</v>
      </c>
      <c r="W38" s="193">
        <f t="shared" si="37"/>
        <v>0</v>
      </c>
      <c r="X38" s="180">
        <f t="shared" si="37"/>
        <v>0</v>
      </c>
      <c r="Y38" s="192">
        <f t="shared" si="37"/>
        <v>0</v>
      </c>
      <c r="Z38" s="182">
        <f t="shared" si="37"/>
        <v>0</v>
      </c>
      <c r="AA38" s="193">
        <f t="shared" si="37"/>
        <v>0</v>
      </c>
      <c r="AB38" s="180">
        <f t="shared" si="37"/>
        <v>0</v>
      </c>
      <c r="AC38" s="192">
        <f t="shared" si="37"/>
        <v>0</v>
      </c>
      <c r="AD38" s="182">
        <f t="shared" si="37"/>
        <v>0</v>
      </c>
      <c r="AE38" s="193">
        <f t="shared" si="37"/>
        <v>0</v>
      </c>
      <c r="AF38" s="180">
        <f t="shared" si="37"/>
        <v>0</v>
      </c>
      <c r="AG38" s="192">
        <f t="shared" si="37"/>
        <v>0</v>
      </c>
      <c r="AH38" s="182">
        <f t="shared" si="37"/>
        <v>0</v>
      </c>
      <c r="AI38" s="193">
        <f t="shared" si="37"/>
        <v>0</v>
      </c>
      <c r="AJ38" s="180">
        <f t="shared" si="37"/>
        <v>0</v>
      </c>
      <c r="AK38" s="192">
        <f t="shared" si="37"/>
        <v>0</v>
      </c>
      <c r="AL38" s="182">
        <f t="shared" si="37"/>
        <v>0</v>
      </c>
      <c r="AM38" s="193">
        <f t="shared" si="37"/>
        <v>0</v>
      </c>
      <c r="AN38" s="180">
        <f t="shared" si="37"/>
        <v>0</v>
      </c>
      <c r="AO38" s="192">
        <f t="shared" si="37"/>
        <v>0</v>
      </c>
      <c r="AP38" s="182">
        <f t="shared" si="37"/>
        <v>0</v>
      </c>
      <c r="AQ38" s="193">
        <f t="shared" si="37"/>
        <v>0</v>
      </c>
      <c r="AR38" s="180">
        <f t="shared" si="37"/>
        <v>0</v>
      </c>
      <c r="AS38" s="192">
        <f t="shared" si="37"/>
        <v>0</v>
      </c>
      <c r="AT38" s="182">
        <f t="shared" si="37"/>
        <v>0</v>
      </c>
      <c r="AU38" s="193">
        <f t="shared" si="37"/>
        <v>0</v>
      </c>
      <c r="AV38" s="180">
        <f t="shared" si="37"/>
        <v>0</v>
      </c>
      <c r="AW38" s="192">
        <f t="shared" si="37"/>
        <v>0</v>
      </c>
      <c r="AX38" s="182">
        <f t="shared" si="37"/>
        <v>0</v>
      </c>
      <c r="AY38" s="193">
        <f t="shared" si="37"/>
        <v>0</v>
      </c>
      <c r="AZ38" s="180">
        <f t="shared" si="37"/>
        <v>0</v>
      </c>
      <c r="BA38" s="192">
        <f t="shared" si="37"/>
        <v>0</v>
      </c>
      <c r="BB38" s="182">
        <f t="shared" si="37"/>
        <v>0</v>
      </c>
      <c r="BC38" s="193">
        <f t="shared" si="37"/>
        <v>0</v>
      </c>
      <c r="BD38" s="180">
        <f>SUM(BD27:BD37)</f>
        <v>0</v>
      </c>
      <c r="BE38" s="192">
        <f>SUM(BE27:BE37)</f>
        <v>0</v>
      </c>
      <c r="BF38" s="182">
        <f>SUM(BF27:BF37)</f>
        <v>0</v>
      </c>
      <c r="BG38" s="193">
        <f>SUM(BG27:BG37)</f>
        <v>0</v>
      </c>
      <c r="BH38" s="227">
        <f>SUM(BH28:BH37)</f>
        <v>0</v>
      </c>
      <c r="BI38" s="66">
        <f>SUM(BI27:BI37)</f>
        <v>0</v>
      </c>
      <c r="BJ38" s="61">
        <f>SUM(BJ11:BJ37)</f>
        <v>0</v>
      </c>
      <c r="BK38" s="72">
        <f t="shared" si="36"/>
        <v>0</v>
      </c>
      <c r="BL38" s="6">
        <f>SUM(BL27:BL37)</f>
        <v>0</v>
      </c>
      <c r="BM38" s="6">
        <f aca="true" t="shared" si="38" ref="BM38:CH38">SUM(BM27:BM37)</f>
        <v>0</v>
      </c>
      <c r="BN38" s="6">
        <f t="shared" si="38"/>
        <v>0</v>
      </c>
      <c r="BO38" s="6">
        <f t="shared" si="38"/>
        <v>0</v>
      </c>
      <c r="BP38" s="6">
        <f t="shared" si="38"/>
        <v>0</v>
      </c>
      <c r="BQ38" s="6">
        <f t="shared" si="38"/>
        <v>0</v>
      </c>
      <c r="BR38" s="6">
        <f t="shared" si="38"/>
        <v>0</v>
      </c>
      <c r="BS38" s="6">
        <f t="shared" si="38"/>
        <v>0</v>
      </c>
      <c r="BT38" s="6">
        <f t="shared" si="38"/>
        <v>0</v>
      </c>
      <c r="BU38" s="6">
        <f t="shared" si="38"/>
        <v>0</v>
      </c>
      <c r="BV38" s="6">
        <f t="shared" si="38"/>
        <v>0</v>
      </c>
      <c r="BW38" s="6">
        <f t="shared" si="38"/>
        <v>0</v>
      </c>
      <c r="BX38" s="6">
        <f t="shared" si="38"/>
        <v>0</v>
      </c>
      <c r="BY38" s="6">
        <f t="shared" si="38"/>
        <v>0</v>
      </c>
      <c r="BZ38" s="6">
        <f t="shared" si="38"/>
        <v>0</v>
      </c>
      <c r="CA38" s="6">
        <f t="shared" si="38"/>
        <v>0</v>
      </c>
      <c r="CB38" s="6">
        <f t="shared" si="38"/>
        <v>0</v>
      </c>
      <c r="CC38" s="6">
        <f t="shared" si="38"/>
        <v>0</v>
      </c>
      <c r="CD38" s="6">
        <f t="shared" si="38"/>
        <v>0</v>
      </c>
      <c r="CE38" s="6">
        <f t="shared" si="38"/>
        <v>0</v>
      </c>
      <c r="CF38" s="6">
        <f t="shared" si="38"/>
        <v>0</v>
      </c>
      <c r="CG38" s="6">
        <f t="shared" si="38"/>
        <v>0</v>
      </c>
      <c r="CH38" s="49">
        <f t="shared" si="38"/>
        <v>0</v>
      </c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</row>
    <row r="39" spans="1:121" s="42" customFormat="1" ht="31.5" customHeight="1" thickBot="1">
      <c r="A39" s="790"/>
      <c r="B39" s="787"/>
      <c r="C39" s="786" t="s">
        <v>128</v>
      </c>
      <c r="D39" s="787"/>
      <c r="E39" s="547">
        <f>SUM(H38,L38,P38,T38)</f>
        <v>0</v>
      </c>
      <c r="F39" s="548"/>
      <c r="G39" s="548"/>
      <c r="H39" s="548"/>
      <c r="I39" s="548"/>
      <c r="J39" s="548"/>
      <c r="K39" s="548"/>
      <c r="L39" s="548"/>
      <c r="M39" s="548"/>
      <c r="N39" s="548"/>
      <c r="O39" s="548"/>
      <c r="P39" s="548"/>
      <c r="Q39" s="548"/>
      <c r="R39" s="548"/>
      <c r="S39" s="548"/>
      <c r="T39" s="549"/>
      <c r="U39" s="547">
        <f>X38+AB38+AF38+AJ38</f>
        <v>0</v>
      </c>
      <c r="V39" s="548"/>
      <c r="W39" s="548"/>
      <c r="X39" s="548"/>
      <c r="Y39" s="548"/>
      <c r="Z39" s="548"/>
      <c r="AA39" s="548"/>
      <c r="AB39" s="548"/>
      <c r="AC39" s="548"/>
      <c r="AD39" s="548"/>
      <c r="AE39" s="548"/>
      <c r="AF39" s="548"/>
      <c r="AG39" s="548"/>
      <c r="AH39" s="548"/>
      <c r="AI39" s="548"/>
      <c r="AJ39" s="549"/>
      <c r="AK39" s="547">
        <f>AN38+AR38+AV38+AZ38+BD38</f>
        <v>0</v>
      </c>
      <c r="AL39" s="548"/>
      <c r="AM39" s="548"/>
      <c r="AN39" s="548"/>
      <c r="AO39" s="548"/>
      <c r="AP39" s="548"/>
      <c r="AQ39" s="548"/>
      <c r="AR39" s="548"/>
      <c r="AS39" s="548"/>
      <c r="AT39" s="548"/>
      <c r="AU39" s="548"/>
      <c r="AV39" s="548"/>
      <c r="AW39" s="548"/>
      <c r="AX39" s="548"/>
      <c r="AY39" s="548"/>
      <c r="AZ39" s="548"/>
      <c r="BA39" s="548"/>
      <c r="BB39" s="548"/>
      <c r="BC39" s="548"/>
      <c r="BD39" s="549"/>
      <c r="BE39" s="552">
        <f>AK39+U39+E39</f>
        <v>0</v>
      </c>
      <c r="BF39" s="553"/>
      <c r="BG39" s="553"/>
      <c r="BH39" s="553"/>
      <c r="BI39" s="554"/>
      <c r="BJ39" s="41"/>
      <c r="BK39" s="73">
        <f>SUM(BK42:BK44)</f>
        <v>0</v>
      </c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168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</row>
    <row r="40" spans="1:121" s="42" customFormat="1" ht="4.5" customHeight="1">
      <c r="A40" s="308"/>
      <c r="B40" s="74"/>
      <c r="C40" s="74"/>
      <c r="D40" s="74"/>
      <c r="E40" s="68"/>
      <c r="F40" s="68"/>
      <c r="G40" s="68"/>
      <c r="H40" s="74"/>
      <c r="I40" s="74"/>
      <c r="J40" s="74"/>
      <c r="K40" s="74"/>
      <c r="L40" s="74"/>
      <c r="M40" s="68"/>
      <c r="N40" s="68"/>
      <c r="O40" s="68"/>
      <c r="P40" s="74"/>
      <c r="Q40" s="68"/>
      <c r="R40" s="68"/>
      <c r="S40" s="68"/>
      <c r="T40" s="74"/>
      <c r="U40" s="68"/>
      <c r="V40" s="68"/>
      <c r="W40" s="68"/>
      <c r="X40" s="74"/>
      <c r="Y40" s="68"/>
      <c r="Z40" s="68"/>
      <c r="AA40" s="68"/>
      <c r="AB40" s="74"/>
      <c r="AC40" s="68"/>
      <c r="AD40" s="68"/>
      <c r="AE40" s="68"/>
      <c r="AF40" s="74"/>
      <c r="AG40" s="68"/>
      <c r="AH40" s="68"/>
      <c r="AI40" s="68"/>
      <c r="AJ40" s="74"/>
      <c r="AK40" s="68"/>
      <c r="AL40" s="68"/>
      <c r="AM40" s="68"/>
      <c r="AN40" s="74"/>
      <c r="AO40" s="68"/>
      <c r="AP40" s="68"/>
      <c r="AQ40" s="68"/>
      <c r="AR40" s="74"/>
      <c r="AS40" s="68"/>
      <c r="AT40" s="68"/>
      <c r="AU40" s="68"/>
      <c r="AV40" s="74"/>
      <c r="AW40" s="68"/>
      <c r="AX40" s="68"/>
      <c r="AY40" s="68"/>
      <c r="AZ40" s="74"/>
      <c r="BA40" s="68"/>
      <c r="BB40" s="68"/>
      <c r="BC40" s="68"/>
      <c r="BD40" s="74"/>
      <c r="BE40" s="68"/>
      <c r="BF40" s="68"/>
      <c r="BG40" s="68"/>
      <c r="BH40" s="68"/>
      <c r="BI40" s="75"/>
      <c r="BJ40" s="41"/>
      <c r="BK40" s="76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168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</row>
    <row r="41" spans="1:121" s="23" customFormat="1" ht="22.5" customHeight="1" thickBot="1">
      <c r="A41" s="77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759" t="s">
        <v>156</v>
      </c>
      <c r="AO41" s="759"/>
      <c r="AP41" s="759"/>
      <c r="AQ41" s="759"/>
      <c r="AR41" s="760" t="s">
        <v>152</v>
      </c>
      <c r="AS41" s="761"/>
      <c r="AT41" s="760" t="s">
        <v>151</v>
      </c>
      <c r="AU41" s="761"/>
      <c r="AV41" s="760" t="s">
        <v>150</v>
      </c>
      <c r="AW41" s="761"/>
      <c r="AX41" s="759" t="s">
        <v>149</v>
      </c>
      <c r="AY41" s="759"/>
      <c r="AZ41" s="24"/>
      <c r="BA41" s="24"/>
      <c r="BB41" s="24"/>
      <c r="BC41" s="24"/>
      <c r="BD41" s="24"/>
      <c r="BE41" s="633"/>
      <c r="BF41" s="633"/>
      <c r="BG41" s="633"/>
      <c r="BH41" s="633"/>
      <c r="BI41" s="633"/>
      <c r="BJ41" s="633"/>
      <c r="BK41" s="78"/>
      <c r="BL41" s="79"/>
      <c r="BM41" s="80"/>
      <c r="BN41" s="81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169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</row>
    <row r="42" spans="1:114" s="18" customFormat="1" ht="27.75" customHeight="1">
      <c r="A42" s="309"/>
      <c r="B42" s="296" t="s">
        <v>101</v>
      </c>
      <c r="C42" s="132"/>
      <c r="D42" s="133"/>
      <c r="E42" s="159" t="s">
        <v>102</v>
      </c>
      <c r="F42" s="134"/>
      <c r="G42" s="134"/>
      <c r="H42" s="134"/>
      <c r="I42" s="135"/>
      <c r="J42" s="134"/>
      <c r="K42" s="134"/>
      <c r="L42" s="153"/>
      <c r="M42" s="153"/>
      <c r="N42" s="153"/>
      <c r="O42" s="153"/>
      <c r="P42" s="154"/>
      <c r="Q42" s="455" t="s">
        <v>188</v>
      </c>
      <c r="R42" s="153"/>
      <c r="S42" s="153"/>
      <c r="T42" s="153"/>
      <c r="U42" s="147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480">
        <f>BI42</f>
        <v>0</v>
      </c>
      <c r="AO42" s="480"/>
      <c r="AP42" s="480"/>
      <c r="AQ42" s="480"/>
      <c r="AR42" s="494">
        <f>SUMIF($BL$49:$CH$49,"D",$BL42:$CH42)</f>
        <v>0</v>
      </c>
      <c r="AS42" s="495"/>
      <c r="AT42" s="494">
        <f>SUMIF($BL$49:$CH$49,"m",$BL42:$CH42)</f>
        <v>0</v>
      </c>
      <c r="AU42" s="495"/>
      <c r="AV42" s="494">
        <f>SUMIF($BL$49:$CH$49,"k",$BL42:$CH42)</f>
        <v>0</v>
      </c>
      <c r="AW42" s="495"/>
      <c r="AX42" s="494">
        <f>SUMIF($BL$49:$CH$49,"s",$BL42:$CH42)</f>
        <v>0</v>
      </c>
      <c r="AY42" s="495"/>
      <c r="AZ42" s="153"/>
      <c r="BA42" s="154"/>
      <c r="BB42" s="792" t="s">
        <v>113</v>
      </c>
      <c r="BC42" s="792"/>
      <c r="BD42" s="792"/>
      <c r="BE42" s="756"/>
      <c r="BF42" s="757"/>
      <c r="BG42" s="757"/>
      <c r="BH42" s="757"/>
      <c r="BI42" s="757"/>
      <c r="BJ42" s="757"/>
      <c r="BK42" s="47">
        <f aca="true" t="shared" si="39" ref="BK42:BK48">SUM(BL42:CH42)</f>
        <v>0</v>
      </c>
      <c r="BL42" s="91"/>
      <c r="BM42" s="86"/>
      <c r="BN42" s="114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115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</row>
    <row r="43" spans="1:114" s="18" customFormat="1" ht="27.75" customHeight="1">
      <c r="A43" s="309"/>
      <c r="B43" s="136"/>
      <c r="E43" s="5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40"/>
      <c r="Q43" s="162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480">
        <f>BI43</f>
        <v>0</v>
      </c>
      <c r="AO43" s="480"/>
      <c r="AP43" s="480"/>
      <c r="AQ43" s="480"/>
      <c r="AR43" s="494">
        <f>SUMIF($BL$49:$CH$49,"D",$BL43:$CH43)</f>
        <v>0</v>
      </c>
      <c r="AS43" s="495"/>
      <c r="AT43" s="494">
        <f>SUMIF($BL$49:$CH$49,"m",$BL43:$CH43)</f>
        <v>0</v>
      </c>
      <c r="AU43" s="495"/>
      <c r="AV43" s="494">
        <f>SUMIF($BL$49:$CH$49,"k",$BL43:$CH43)</f>
        <v>0</v>
      </c>
      <c r="AW43" s="495"/>
      <c r="AX43" s="494">
        <f>SUMIF($BL$49:$CH$49,"s",$BL43:$CH43)</f>
        <v>0</v>
      </c>
      <c r="AY43" s="495"/>
      <c r="AZ43" s="139"/>
      <c r="BA43" s="140"/>
      <c r="BB43" s="791" t="s">
        <v>99</v>
      </c>
      <c r="BC43" s="791"/>
      <c r="BD43" s="791"/>
      <c r="BE43" s="767"/>
      <c r="BF43" s="767"/>
      <c r="BG43" s="767"/>
      <c r="BH43" s="767"/>
      <c r="BI43" s="767"/>
      <c r="BJ43" s="767"/>
      <c r="BK43" s="82">
        <f t="shared" si="39"/>
        <v>0</v>
      </c>
      <c r="BL43" s="175"/>
      <c r="BM43" s="188"/>
      <c r="BN43" s="95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9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</row>
    <row r="44" spans="1:114" ht="27.75" customHeight="1" thickBot="1">
      <c r="A44" s="305"/>
      <c r="B44" s="571" t="s">
        <v>104</v>
      </c>
      <c r="C44" s="571"/>
      <c r="D44" s="142"/>
      <c r="E44" s="162" t="s">
        <v>103</v>
      </c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4"/>
      <c r="Q44" s="163"/>
      <c r="R44" s="456" t="s">
        <v>194</v>
      </c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480">
        <f>BI44</f>
        <v>0</v>
      </c>
      <c r="AO44" s="480"/>
      <c r="AP44" s="480"/>
      <c r="AQ44" s="480"/>
      <c r="AR44" s="494">
        <f>SUMIF($BL$49:$CH$49,"D",$BL44:$CH44)</f>
        <v>0</v>
      </c>
      <c r="AS44" s="495"/>
      <c r="AT44" s="494">
        <f>SUMIF($BL$49:$CH$49,"m",$BL44:$CH44)</f>
        <v>0</v>
      </c>
      <c r="AU44" s="495"/>
      <c r="AV44" s="494">
        <f>SUMIF($BL$49:$CH$49,"k",$BL44:$CH44)</f>
        <v>0</v>
      </c>
      <c r="AW44" s="495"/>
      <c r="AX44" s="494">
        <f>SUMIF($BL$49:$CH$49,"s",$BL44:$CH44)</f>
        <v>0</v>
      </c>
      <c r="AY44" s="495"/>
      <c r="AZ44" s="143"/>
      <c r="BA44" s="144"/>
      <c r="BB44" s="796" t="s">
        <v>100</v>
      </c>
      <c r="BC44" s="796"/>
      <c r="BD44" s="796"/>
      <c r="BE44" s="769"/>
      <c r="BF44" s="769"/>
      <c r="BG44" s="769"/>
      <c r="BH44" s="769"/>
      <c r="BI44" s="769"/>
      <c r="BJ44" s="769"/>
      <c r="BK44" s="82">
        <f t="shared" si="39"/>
        <v>0</v>
      </c>
      <c r="BL44" s="108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109"/>
      <c r="CI44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</row>
    <row r="45" spans="1:114" ht="27.75" customHeight="1" thickBot="1">
      <c r="A45" s="305"/>
      <c r="B45" s="141"/>
      <c r="C45" s="571"/>
      <c r="D45" s="640"/>
      <c r="E45" s="162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  <c r="Q45" s="162"/>
      <c r="R45" s="139" t="s">
        <v>215</v>
      </c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J45" s="139"/>
      <c r="AK45" s="139"/>
      <c r="AL45" s="139"/>
      <c r="AM45" s="139"/>
      <c r="AN45" s="784" t="s">
        <v>158</v>
      </c>
      <c r="AO45" s="784"/>
      <c r="AP45" s="784"/>
      <c r="AQ45" s="784"/>
      <c r="AR45" s="784"/>
      <c r="AS45" s="784"/>
      <c r="AT45" s="784"/>
      <c r="AU45" s="784"/>
      <c r="AV45" s="784"/>
      <c r="AW45" s="784"/>
      <c r="AX45" s="784"/>
      <c r="AY45" s="784"/>
      <c r="AZ45" s="139"/>
      <c r="BA45" s="140"/>
      <c r="BB45" s="797" t="s">
        <v>45</v>
      </c>
      <c r="BC45" s="797"/>
      <c r="BD45" s="797"/>
      <c r="BE45" s="763"/>
      <c r="BF45" s="763"/>
      <c r="BG45" s="763"/>
      <c r="BH45" s="763"/>
      <c r="BI45" s="763"/>
      <c r="BJ45" s="763"/>
      <c r="BK45" s="208">
        <f t="shared" si="39"/>
        <v>0</v>
      </c>
      <c r="BL45" s="212">
        <f>SUM(BL42:BL44)</f>
        <v>0</v>
      </c>
      <c r="BM45" s="212">
        <f>SUM(BM42:BM44)</f>
        <v>0</v>
      </c>
      <c r="BN45" s="212">
        <f aca="true" t="shared" si="40" ref="BN45:CH45">SUM(BN42:BN44)</f>
        <v>0</v>
      </c>
      <c r="BO45" s="212">
        <f t="shared" si="40"/>
        <v>0</v>
      </c>
      <c r="BP45" s="212">
        <f t="shared" si="40"/>
        <v>0</v>
      </c>
      <c r="BQ45" s="212">
        <f t="shared" si="40"/>
        <v>0</v>
      </c>
      <c r="BR45" s="212">
        <f t="shared" si="40"/>
        <v>0</v>
      </c>
      <c r="BS45" s="212">
        <f t="shared" si="40"/>
        <v>0</v>
      </c>
      <c r="BT45" s="212">
        <f t="shared" si="40"/>
        <v>0</v>
      </c>
      <c r="BU45" s="212">
        <f t="shared" si="40"/>
        <v>0</v>
      </c>
      <c r="BV45" s="212">
        <f t="shared" si="40"/>
        <v>0</v>
      </c>
      <c r="BW45" s="212">
        <f t="shared" si="40"/>
        <v>0</v>
      </c>
      <c r="BX45" s="212">
        <f t="shared" si="40"/>
        <v>0</v>
      </c>
      <c r="BY45" s="212">
        <f t="shared" si="40"/>
        <v>0</v>
      </c>
      <c r="BZ45" s="212">
        <f t="shared" si="40"/>
        <v>0</v>
      </c>
      <c r="CA45" s="212">
        <f t="shared" si="40"/>
        <v>0</v>
      </c>
      <c r="CB45" s="212">
        <f t="shared" si="40"/>
        <v>0</v>
      </c>
      <c r="CC45" s="212">
        <f t="shared" si="40"/>
        <v>0</v>
      </c>
      <c r="CD45" s="212">
        <f t="shared" si="40"/>
        <v>0</v>
      </c>
      <c r="CE45" s="212">
        <f t="shared" si="40"/>
        <v>0</v>
      </c>
      <c r="CF45" s="212">
        <f t="shared" si="40"/>
        <v>0</v>
      </c>
      <c r="CG45" s="212">
        <f t="shared" si="40"/>
        <v>0</v>
      </c>
      <c r="CH45" s="236">
        <f t="shared" si="40"/>
        <v>0</v>
      </c>
      <c r="CI45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</row>
    <row r="46" spans="1:114" ht="27.75" customHeight="1" thickBot="1">
      <c r="A46" s="310"/>
      <c r="B46" s="300"/>
      <c r="C46" s="644" t="s">
        <v>56</v>
      </c>
      <c r="D46" s="645"/>
      <c r="E46" s="164" t="s">
        <v>56</v>
      </c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6"/>
      <c r="Q46" s="162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785"/>
      <c r="AO46" s="785"/>
      <c r="AP46" s="785"/>
      <c r="AQ46" s="785"/>
      <c r="AR46" s="785"/>
      <c r="AS46" s="785"/>
      <c r="AT46" s="785"/>
      <c r="AU46" s="785"/>
      <c r="AV46" s="785"/>
      <c r="AW46" s="785"/>
      <c r="AX46" s="785"/>
      <c r="AY46" s="785"/>
      <c r="AZ46" s="139"/>
      <c r="BA46" s="140"/>
      <c r="BB46" s="798" t="s">
        <v>154</v>
      </c>
      <c r="BC46" s="798"/>
      <c r="BD46" s="798"/>
      <c r="BE46" s="765"/>
      <c r="BF46" s="765"/>
      <c r="BG46" s="765"/>
      <c r="BH46" s="765"/>
      <c r="BI46" s="765"/>
      <c r="BJ46" s="765"/>
      <c r="BK46" s="34">
        <f t="shared" si="39"/>
        <v>0</v>
      </c>
      <c r="BL46" s="104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6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</row>
    <row r="47" spans="1:114" ht="27.75" customHeight="1">
      <c r="A47" s="458" t="s">
        <v>195</v>
      </c>
      <c r="C47" s="147"/>
      <c r="D47" s="147"/>
      <c r="E47" s="147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297" t="s">
        <v>148</v>
      </c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6"/>
      <c r="BB47" s="799" t="s">
        <v>76</v>
      </c>
      <c r="BC47" s="800"/>
      <c r="BD47" s="801"/>
      <c r="BE47" s="754"/>
      <c r="BF47" s="754"/>
      <c r="BG47" s="754"/>
      <c r="BH47" s="754"/>
      <c r="BI47" s="754"/>
      <c r="BJ47" s="754"/>
      <c r="BK47" s="213">
        <f>SUM(BL47:CH47)</f>
        <v>0</v>
      </c>
      <c r="BL47" s="92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107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</row>
    <row r="48" spans="1:114" ht="27.75" customHeight="1" thickBot="1">
      <c r="A48" s="305"/>
      <c r="C48" s="141"/>
      <c r="D48" s="141"/>
      <c r="E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452" t="s">
        <v>187</v>
      </c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297" t="s">
        <v>111</v>
      </c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795" t="s">
        <v>67</v>
      </c>
      <c r="BC48" s="795"/>
      <c r="BD48" s="795"/>
      <c r="BE48" s="783"/>
      <c r="BF48" s="783"/>
      <c r="BG48" s="783"/>
      <c r="BH48" s="783"/>
      <c r="BI48" s="783"/>
      <c r="BJ48" s="783"/>
      <c r="BK48" s="48">
        <f t="shared" si="39"/>
        <v>0</v>
      </c>
      <c r="BL48" s="116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117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</row>
    <row r="49" spans="1:114" ht="27.75" customHeight="1" thickBot="1">
      <c r="A49" s="305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452" t="s">
        <v>183</v>
      </c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452" t="s">
        <v>186</v>
      </c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434" t="s">
        <v>159</v>
      </c>
      <c r="AO49" s="141"/>
      <c r="AP49" s="141"/>
      <c r="AQ49" s="141"/>
      <c r="AR49" s="457"/>
      <c r="AS49" s="165"/>
      <c r="AT49" s="165"/>
      <c r="AU49" s="165"/>
      <c r="AV49" s="165"/>
      <c r="AW49" s="165"/>
      <c r="AX49" s="165"/>
      <c r="AY49" s="141"/>
      <c r="AZ49" s="141"/>
      <c r="BA49" s="141"/>
      <c r="BB49" s="738" t="s">
        <v>157</v>
      </c>
      <c r="BC49" s="739"/>
      <c r="BD49" s="739"/>
      <c r="BE49" s="739"/>
      <c r="BF49" s="739"/>
      <c r="BG49" s="739"/>
      <c r="BH49" s="739"/>
      <c r="BI49" s="739"/>
      <c r="BJ49" s="739"/>
      <c r="BK49" s="739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36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</row>
    <row r="50" spans="1:114" ht="155.25" customHeight="1" thickBot="1">
      <c r="A50" s="459" t="s">
        <v>183</v>
      </c>
      <c r="B50" s="11"/>
      <c r="C50" s="148"/>
      <c r="D50" s="148"/>
      <c r="E50" s="148"/>
      <c r="F50" s="459" t="s">
        <v>192</v>
      </c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460" t="s">
        <v>160</v>
      </c>
      <c r="AO50" s="148"/>
      <c r="AP50" s="148"/>
      <c r="AQ50" s="148"/>
      <c r="AR50" s="461"/>
      <c r="AS50" s="148"/>
      <c r="AT50" s="148"/>
      <c r="AU50" s="148"/>
      <c r="AV50" s="148"/>
      <c r="AW50" s="148"/>
      <c r="AX50" s="148"/>
      <c r="AY50" s="148"/>
      <c r="AZ50" s="148"/>
      <c r="BA50" s="148"/>
      <c r="BB50" s="149"/>
      <c r="BC50" s="149"/>
      <c r="BD50" s="149"/>
      <c r="BE50" s="148"/>
      <c r="BF50" s="148"/>
      <c r="BG50" s="148"/>
      <c r="BH50" s="148"/>
      <c r="BI50" s="148"/>
      <c r="BJ50" s="11"/>
      <c r="BK50" s="341" t="s">
        <v>49</v>
      </c>
      <c r="BL50" s="206">
        <f>BL6</f>
        <v>0</v>
      </c>
      <c r="BM50" s="118">
        <f aca="true" t="shared" si="41" ref="BM50:CH50">BM6</f>
        <v>0</v>
      </c>
      <c r="BN50" s="118">
        <f t="shared" si="41"/>
        <v>0</v>
      </c>
      <c r="BO50" s="118">
        <f t="shared" si="41"/>
        <v>0</v>
      </c>
      <c r="BP50" s="118">
        <f t="shared" si="41"/>
        <v>0</v>
      </c>
      <c r="BQ50" s="118">
        <f t="shared" si="41"/>
        <v>0</v>
      </c>
      <c r="BR50" s="118">
        <f t="shared" si="41"/>
        <v>0</v>
      </c>
      <c r="BS50" s="118">
        <f t="shared" si="41"/>
        <v>0</v>
      </c>
      <c r="BT50" s="118">
        <f t="shared" si="41"/>
        <v>0</v>
      </c>
      <c r="BU50" s="118">
        <f t="shared" si="41"/>
        <v>0</v>
      </c>
      <c r="BV50" s="118">
        <f t="shared" si="41"/>
        <v>0</v>
      </c>
      <c r="BW50" s="118">
        <f t="shared" si="41"/>
        <v>0</v>
      </c>
      <c r="BX50" s="118">
        <f t="shared" si="41"/>
        <v>0</v>
      </c>
      <c r="BY50" s="118">
        <f t="shared" si="41"/>
        <v>0</v>
      </c>
      <c r="BZ50" s="118">
        <f t="shared" si="41"/>
        <v>0</v>
      </c>
      <c r="CA50" s="118">
        <f t="shared" si="41"/>
        <v>0</v>
      </c>
      <c r="CB50" s="118">
        <f t="shared" si="41"/>
        <v>0</v>
      </c>
      <c r="CC50" s="118">
        <f t="shared" si="41"/>
        <v>0</v>
      </c>
      <c r="CD50" s="118">
        <f t="shared" si="41"/>
        <v>0</v>
      </c>
      <c r="CE50" s="118">
        <f t="shared" si="41"/>
        <v>0</v>
      </c>
      <c r="CF50" s="118">
        <f t="shared" si="41"/>
        <v>0</v>
      </c>
      <c r="CG50" s="118">
        <f t="shared" si="41"/>
        <v>0</v>
      </c>
      <c r="CH50" s="190">
        <f t="shared" si="41"/>
        <v>0</v>
      </c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</row>
    <row r="51" spans="2:114" ht="27.75" customHeight="1" thickTop="1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</row>
    <row r="52" spans="2:114" ht="27.75" customHeight="1"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</row>
    <row r="53" spans="2:114" ht="27.75" customHeight="1"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</row>
    <row r="54" spans="2:114" ht="27.75" customHeight="1"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</row>
    <row r="55" spans="2:114" ht="27.75" customHeight="1"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</row>
    <row r="56" spans="2:114" ht="27.75" customHeight="1"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</row>
    <row r="57" spans="2:114" ht="27.75" customHeight="1"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</row>
    <row r="58" spans="2:114" ht="27.75" customHeight="1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</row>
    <row r="59" spans="2:114" ht="27.75" customHeight="1"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</row>
    <row r="60" spans="2:58" ht="177" customHeight="1">
      <c r="B60" s="5"/>
      <c r="C60" s="141"/>
      <c r="D60" s="141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95"/>
      <c r="BC60" s="195"/>
      <c r="BD60" s="195"/>
      <c r="BE60" s="5"/>
      <c r="BF60" s="5"/>
    </row>
  </sheetData>
  <mergeCells count="163">
    <mergeCell ref="AR44:AS44"/>
    <mergeCell ref="AT44:AU44"/>
    <mergeCell ref="AV44:AW44"/>
    <mergeCell ref="U39:AJ39"/>
    <mergeCell ref="AV41:AW41"/>
    <mergeCell ref="AR42:AS42"/>
    <mergeCell ref="AT42:AU42"/>
    <mergeCell ref="AV42:AW42"/>
    <mergeCell ref="AN42:AQ42"/>
    <mergeCell ref="C29:D29"/>
    <mergeCell ref="E39:T39"/>
    <mergeCell ref="C36:D36"/>
    <mergeCell ref="C30:D30"/>
    <mergeCell ref="C35:D35"/>
    <mergeCell ref="C33:D33"/>
    <mergeCell ref="C20:D20"/>
    <mergeCell ref="C21:D21"/>
    <mergeCell ref="C16:D16"/>
    <mergeCell ref="B1:D1"/>
    <mergeCell ref="C17:D17"/>
    <mergeCell ref="B3:D5"/>
    <mergeCell ref="C10:D10"/>
    <mergeCell ref="C11:D11"/>
    <mergeCell ref="C15:D15"/>
    <mergeCell ref="C12:D12"/>
    <mergeCell ref="BE47:BJ47"/>
    <mergeCell ref="BB45:BD45"/>
    <mergeCell ref="BB46:BD46"/>
    <mergeCell ref="BB47:BD47"/>
    <mergeCell ref="BE45:BJ45"/>
    <mergeCell ref="C46:D46"/>
    <mergeCell ref="BE43:BJ43"/>
    <mergeCell ref="BE44:BJ44"/>
    <mergeCell ref="AN43:AQ43"/>
    <mergeCell ref="AR43:AS43"/>
    <mergeCell ref="AT43:AU43"/>
    <mergeCell ref="AV43:AW43"/>
    <mergeCell ref="AX44:AY44"/>
    <mergeCell ref="AN44:AQ44"/>
    <mergeCell ref="BB44:BD44"/>
    <mergeCell ref="BB48:BD48"/>
    <mergeCell ref="C37:D37"/>
    <mergeCell ref="BE46:BJ46"/>
    <mergeCell ref="BE41:BJ41"/>
    <mergeCell ref="BE42:BJ42"/>
    <mergeCell ref="AK39:BD39"/>
    <mergeCell ref="B44:C44"/>
    <mergeCell ref="C45:D45"/>
    <mergeCell ref="BE48:BJ48"/>
    <mergeCell ref="AX41:AY41"/>
    <mergeCell ref="B8:D8"/>
    <mergeCell ref="C14:D14"/>
    <mergeCell ref="B6:D6"/>
    <mergeCell ref="B7:D7"/>
    <mergeCell ref="B9:D9"/>
    <mergeCell ref="Q8:R8"/>
    <mergeCell ref="Q9:R9"/>
    <mergeCell ref="C24:D24"/>
    <mergeCell ref="C34:D34"/>
    <mergeCell ref="C32:D32"/>
    <mergeCell ref="B27:D27"/>
    <mergeCell ref="C28:D28"/>
    <mergeCell ref="C31:D31"/>
    <mergeCell ref="C26:D26"/>
    <mergeCell ref="C25:D25"/>
    <mergeCell ref="E8:F8"/>
    <mergeCell ref="E9:F9"/>
    <mergeCell ref="M8:N8"/>
    <mergeCell ref="M9:N9"/>
    <mergeCell ref="I9:J9"/>
    <mergeCell ref="I8:J8"/>
    <mergeCell ref="M6:P6"/>
    <mergeCell ref="E3:T5"/>
    <mergeCell ref="E7:H7"/>
    <mergeCell ref="M7:P7"/>
    <mergeCell ref="Q7:T7"/>
    <mergeCell ref="Q6:T6"/>
    <mergeCell ref="I6:L6"/>
    <mergeCell ref="I7:L7"/>
    <mergeCell ref="E6:H6"/>
    <mergeCell ref="U6:X6"/>
    <mergeCell ref="Y6:AB6"/>
    <mergeCell ref="AO7:AR7"/>
    <mergeCell ref="AG6:AJ6"/>
    <mergeCell ref="AC6:AF6"/>
    <mergeCell ref="U7:X7"/>
    <mergeCell ref="Y7:AB7"/>
    <mergeCell ref="AC7:AF7"/>
    <mergeCell ref="U3:AJ5"/>
    <mergeCell ref="AS6:AV6"/>
    <mergeCell ref="AS7:AV7"/>
    <mergeCell ref="AW6:AZ6"/>
    <mergeCell ref="AW7:AZ7"/>
    <mergeCell ref="AK3:BD5"/>
    <mergeCell ref="AK6:AN6"/>
    <mergeCell ref="AO6:AR6"/>
    <mergeCell ref="AG7:AJ7"/>
    <mergeCell ref="AK7:AN7"/>
    <mergeCell ref="BL6:BL10"/>
    <mergeCell ref="BM6:BM10"/>
    <mergeCell ref="BN6:BN10"/>
    <mergeCell ref="BO6:BO10"/>
    <mergeCell ref="BP6:BP10"/>
    <mergeCell ref="BQ6:BQ10"/>
    <mergeCell ref="BR6:BR10"/>
    <mergeCell ref="BS6:BS10"/>
    <mergeCell ref="BZ6:BZ10"/>
    <mergeCell ref="CA6:CA10"/>
    <mergeCell ref="BT6:BT10"/>
    <mergeCell ref="BU6:BU10"/>
    <mergeCell ref="BV6:BV10"/>
    <mergeCell ref="BW6:BW10"/>
    <mergeCell ref="CF6:CF10"/>
    <mergeCell ref="CG6:CG10"/>
    <mergeCell ref="CH6:CH10"/>
    <mergeCell ref="BK6:BK10"/>
    <mergeCell ref="CB6:CB10"/>
    <mergeCell ref="CC6:CC10"/>
    <mergeCell ref="CD6:CD10"/>
    <mergeCell ref="CE6:CE10"/>
    <mergeCell ref="BX6:BX10"/>
    <mergeCell ref="BY6:BY10"/>
    <mergeCell ref="AK9:AL9"/>
    <mergeCell ref="U8:V8"/>
    <mergeCell ref="U9:V9"/>
    <mergeCell ref="AC8:AD8"/>
    <mergeCell ref="AC9:AD9"/>
    <mergeCell ref="Y8:Z8"/>
    <mergeCell ref="Y9:Z9"/>
    <mergeCell ref="AK8:AL8"/>
    <mergeCell ref="BB43:BD43"/>
    <mergeCell ref="BA8:BB8"/>
    <mergeCell ref="BA9:BB9"/>
    <mergeCell ref="BB42:BD42"/>
    <mergeCell ref="AX42:AY42"/>
    <mergeCell ref="AX43:AY43"/>
    <mergeCell ref="AO8:AP8"/>
    <mergeCell ref="AO9:AP9"/>
    <mergeCell ref="AS8:AT8"/>
    <mergeCell ref="AS9:AT9"/>
    <mergeCell ref="AN41:AQ41"/>
    <mergeCell ref="AR41:AS41"/>
    <mergeCell ref="AT41:AU41"/>
    <mergeCell ref="C23:D23"/>
    <mergeCell ref="C19:D19"/>
    <mergeCell ref="BE3:BI9"/>
    <mergeCell ref="BE39:BI39"/>
    <mergeCell ref="BA6:BD6"/>
    <mergeCell ref="BA7:BD7"/>
    <mergeCell ref="AW8:AX8"/>
    <mergeCell ref="AW9:AX9"/>
    <mergeCell ref="AG8:AH8"/>
    <mergeCell ref="AG9:AH9"/>
    <mergeCell ref="AN45:AY46"/>
    <mergeCell ref="BB49:BK49"/>
    <mergeCell ref="A11:A26"/>
    <mergeCell ref="A28:A37"/>
    <mergeCell ref="C38:D38"/>
    <mergeCell ref="C39:D39"/>
    <mergeCell ref="A38:B39"/>
    <mergeCell ref="C13:D13"/>
    <mergeCell ref="C22:D22"/>
    <mergeCell ref="C18:D18"/>
  </mergeCells>
  <conditionalFormatting sqref="BT12:BT38">
    <cfRule type="cellIs" priority="1" dxfId="0" operator="notEqual" stopIfTrue="1">
      <formula>BR12</formula>
    </cfRule>
    <cfRule type="cellIs" priority="2" dxfId="1" operator="equal" stopIfTrue="1">
      <formula>0</formula>
    </cfRule>
  </conditionalFormatting>
  <conditionalFormatting sqref="BI11:BI37">
    <cfRule type="cellIs" priority="3" dxfId="1" operator="equal" stopIfTrue="1">
      <formula>0</formula>
    </cfRule>
    <cfRule type="cellIs" priority="4" dxfId="0" operator="notEqual" stopIfTrue="1">
      <formula>BK11</formula>
    </cfRule>
  </conditionalFormatting>
  <conditionalFormatting sqref="BJ10:BJ48 BO50:BS65536 CI46:CI65536 BL45:BM45 BL48:BM49 V40:AH65536 AJ40:AM65536 AI40:AI44 AI46:AI65536 BO40:BR49 O9:P9 BI6:BI8 AJ6:AJ8 AE6:AE9 X9:Y9 S9:T9 AM9:AN9 Q40:T65536 F40:P46 A50 Z2:AN2 U2:Y5 AR9:AS9 AO2:AS5 BN2:BR5 BG9:BI9 CR1:IV65536 BD6:BD9 Q6:Q9 AC9:AD9 Z6:Z9 AH9:AJ9 AW9:AX9 AT6:AT9 BB9:BC9 AY6:AY9 BS2:BS49 BT3:BT6 BO10:BR38 BT39:BT65536 BL43:BM43 BU2:CQ6 BK40:BM41 BK10:BK37 U6:U65536 V10:AN38 BN10:BN65536 AO6:AO38 BC50:BM65536 AP10:BH38 BI10 BL9:BM38 BK42:BK44 BU11:CH65536 CJ11:CQ65536 CI11:CI43 D31:D37 AK39:BI39 AN40:AY40 BK46:BK48 AZ40:BB65536 BC40:BI48 AT41:AT44 AV41:AV44 AX41:AX44 AN41:AR44 M2:T2 M6:M9 K9:L9 G9:H27 I8:I27 J10:T38 C2:D5 F2:L5 F10:F27 B2:B37 F49:P65536 F28:I38 BL2:BM2 B40:D41 AT2:BJ2 B51:B65536 B42:B46 E1:E42 C44:E65536 C42:D42 AN45 AN47:AY65536 C31:C38 C10:D30">
    <cfRule type="cellIs" priority="5" dxfId="1" operator="equal" stopIfTrue="1">
      <formula>0</formula>
    </cfRule>
  </conditionalFormatting>
  <conditionalFormatting sqref="BK45">
    <cfRule type="cellIs" priority="6" dxfId="1" operator="equal" stopIfTrue="1">
      <formula>0</formula>
    </cfRule>
    <cfRule type="cellIs" priority="7" dxfId="0" operator="notEqual" stopIfTrue="1">
      <formula>$BI$38</formula>
    </cfRule>
  </conditionalFormatting>
  <conditionalFormatting sqref="BT11">
    <cfRule type="cellIs" priority="8" dxfId="0" operator="notEqual" stopIfTrue="1">
      <formula>$BR$11</formula>
    </cfRule>
    <cfRule type="cellIs" priority="9" dxfId="1" operator="equal" stopIfTrue="1">
      <formula>0</formula>
    </cfRule>
  </conditionalFormatting>
  <conditionalFormatting sqref="BI38">
    <cfRule type="cellIs" priority="10" dxfId="1" operator="equal" stopIfTrue="1">
      <formula>0</formula>
    </cfRule>
    <cfRule type="cellIs" priority="11" dxfId="0" operator="notEqual" stopIfTrue="1">
      <formula>$BK$38</formula>
    </cfRule>
  </conditionalFormatting>
  <conditionalFormatting sqref="BK38:BK39">
    <cfRule type="cellIs" priority="12" dxfId="1" operator="equal" stopIfTrue="1">
      <formula>0</formula>
    </cfRule>
    <cfRule type="cellIs" priority="13" dxfId="0" operator="notEqual" stopIfTrue="1">
      <formula>$BK$45</formula>
    </cfRule>
  </conditionalFormatting>
  <printOptions/>
  <pageMargins left="0.23" right="0.32" top="0.34" bottom="0.55" header="0.29" footer="0.5"/>
  <pageSetup fitToHeight="1" fitToWidth="1" horizontalDpi="300" verticalDpi="300" orientation="landscape" paperSize="9" scale="2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50"/>
  <sheetViews>
    <sheetView zoomScale="50" zoomScaleNormal="50" zoomScaleSheetLayoutView="50" workbookViewId="0" topLeftCell="Z1">
      <selection activeCell="AU6" sqref="AU6:AU10"/>
    </sheetView>
  </sheetViews>
  <sheetFormatPr defaultColWidth="9.00390625" defaultRowHeight="12.75"/>
  <cols>
    <col min="1" max="1" width="9.125" style="2" customWidth="1"/>
    <col min="2" max="2" width="5.25390625" style="2" customWidth="1"/>
    <col min="3" max="3" width="6.625" style="2" customWidth="1"/>
    <col min="4" max="4" width="45.75390625" style="2" customWidth="1"/>
    <col min="5" max="8" width="4.75390625" style="1" customWidth="1"/>
    <col min="9" max="9" width="6.375" style="1" customWidth="1"/>
    <col min="10" max="40" width="4.75390625" style="1" customWidth="1"/>
    <col min="41" max="44" width="4.75390625" style="2" customWidth="1"/>
    <col min="45" max="45" width="12.125" style="2" customWidth="1"/>
    <col min="46" max="46" width="1.625" style="2" customWidth="1"/>
    <col min="47" max="47" width="19.875" style="2" customWidth="1"/>
    <col min="48" max="52" width="5.875" style="2" customWidth="1"/>
    <col min="53" max="53" width="6.125" style="2" customWidth="1"/>
    <col min="54" max="70" width="5.875" style="2" customWidth="1"/>
    <col min="71" max="98" width="4.875" style="2" customWidth="1"/>
    <col min="99" max="16384" width="9.125" style="2" customWidth="1"/>
  </cols>
  <sheetData>
    <row r="1" spans="2:70" ht="25.5" customHeight="1" thickBot="1" thickTop="1">
      <c r="B1" s="200"/>
      <c r="C1" s="201"/>
      <c r="D1" s="201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1"/>
      <c r="AP1" s="201"/>
      <c r="AQ1" s="201"/>
      <c r="AR1" s="201"/>
      <c r="AS1" s="201"/>
      <c r="AT1" s="201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9"/>
    </row>
    <row r="2" spans="2:98" ht="114" customHeight="1" thickBot="1" thickTop="1">
      <c r="B2" s="194" t="s">
        <v>212</v>
      </c>
      <c r="C2" s="5"/>
      <c r="D2" s="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5"/>
      <c r="AP2" s="5"/>
      <c r="AQ2" s="5"/>
      <c r="AR2" s="5"/>
      <c r="AS2" s="5"/>
      <c r="AT2" s="5"/>
      <c r="AU2" s="203" t="s">
        <v>75</v>
      </c>
      <c r="AV2" s="104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6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2:98" ht="24.75" customHeight="1">
      <c r="B3" s="716" t="s">
        <v>68</v>
      </c>
      <c r="C3" s="717"/>
      <c r="D3" s="718"/>
      <c r="E3" s="707" t="s">
        <v>69</v>
      </c>
      <c r="F3" s="708"/>
      <c r="G3" s="708"/>
      <c r="H3" s="709"/>
      <c r="I3" s="707" t="s">
        <v>70</v>
      </c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9"/>
      <c r="U3" s="710" t="s">
        <v>71</v>
      </c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711"/>
      <c r="AL3" s="711"/>
      <c r="AM3" s="711"/>
      <c r="AN3" s="712"/>
      <c r="AO3" s="669" t="s">
        <v>126</v>
      </c>
      <c r="AP3" s="670"/>
      <c r="AQ3" s="670"/>
      <c r="AR3" s="670"/>
      <c r="AS3" s="671"/>
      <c r="AT3" s="58"/>
      <c r="AU3" s="100" t="s">
        <v>46</v>
      </c>
      <c r="AV3" s="101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3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</row>
    <row r="4" spans="2:98" ht="24.75" customHeight="1">
      <c r="B4" s="803"/>
      <c r="C4" s="804"/>
      <c r="D4" s="805"/>
      <c r="E4" s="822"/>
      <c r="F4" s="823"/>
      <c r="G4" s="823"/>
      <c r="H4" s="824"/>
      <c r="I4" s="822"/>
      <c r="J4" s="823"/>
      <c r="K4" s="823"/>
      <c r="L4" s="823"/>
      <c r="M4" s="823"/>
      <c r="N4" s="823"/>
      <c r="O4" s="823"/>
      <c r="P4" s="823"/>
      <c r="Q4" s="823"/>
      <c r="R4" s="823"/>
      <c r="S4" s="823"/>
      <c r="T4" s="824"/>
      <c r="U4" s="589"/>
      <c r="V4" s="590"/>
      <c r="W4" s="590"/>
      <c r="X4" s="590"/>
      <c r="Y4" s="590"/>
      <c r="Z4" s="590"/>
      <c r="AA4" s="590"/>
      <c r="AB4" s="590"/>
      <c r="AC4" s="590"/>
      <c r="AD4" s="590"/>
      <c r="AE4" s="590"/>
      <c r="AF4" s="590"/>
      <c r="AG4" s="590"/>
      <c r="AH4" s="590"/>
      <c r="AI4" s="590"/>
      <c r="AJ4" s="590"/>
      <c r="AK4" s="590"/>
      <c r="AL4" s="590"/>
      <c r="AM4" s="590"/>
      <c r="AN4" s="591"/>
      <c r="AO4" s="672"/>
      <c r="AP4" s="673"/>
      <c r="AQ4" s="673"/>
      <c r="AR4" s="673"/>
      <c r="AS4" s="674"/>
      <c r="AT4" s="58"/>
      <c r="AU4" s="100" t="s">
        <v>47</v>
      </c>
      <c r="AV4" s="101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3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</row>
    <row r="5" spans="2:98" ht="24.75" customHeight="1">
      <c r="B5" s="719"/>
      <c r="C5" s="638"/>
      <c r="D5" s="639"/>
      <c r="E5" s="589"/>
      <c r="F5" s="590"/>
      <c r="G5" s="590"/>
      <c r="H5" s="591"/>
      <c r="I5" s="589"/>
      <c r="J5" s="590"/>
      <c r="K5" s="590"/>
      <c r="L5" s="590"/>
      <c r="M5" s="590"/>
      <c r="N5" s="590"/>
      <c r="O5" s="590"/>
      <c r="P5" s="590"/>
      <c r="Q5" s="590"/>
      <c r="R5" s="590"/>
      <c r="S5" s="590"/>
      <c r="T5" s="591"/>
      <c r="U5" s="584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5"/>
      <c r="AG5" s="585"/>
      <c r="AH5" s="585"/>
      <c r="AI5" s="585"/>
      <c r="AJ5" s="585"/>
      <c r="AK5" s="585"/>
      <c r="AL5" s="585"/>
      <c r="AM5" s="585"/>
      <c r="AN5" s="586"/>
      <c r="AO5" s="672"/>
      <c r="AP5" s="673"/>
      <c r="AQ5" s="673"/>
      <c r="AR5" s="673"/>
      <c r="AS5" s="674"/>
      <c r="AT5" s="58"/>
      <c r="AU5" s="446" t="s">
        <v>175</v>
      </c>
      <c r="AV5" s="101" t="s">
        <v>152</v>
      </c>
      <c r="AW5" s="102" t="s">
        <v>176</v>
      </c>
      <c r="AX5" s="102" t="s">
        <v>176</v>
      </c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3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</row>
    <row r="6" spans="2:98" ht="31.5" customHeight="1">
      <c r="B6" s="720"/>
      <c r="C6" s="721"/>
      <c r="D6" s="722"/>
      <c r="E6" s="584"/>
      <c r="F6" s="585"/>
      <c r="G6" s="585"/>
      <c r="H6" s="586"/>
      <c r="I6" s="584"/>
      <c r="J6" s="585"/>
      <c r="K6" s="586"/>
      <c r="L6" s="584"/>
      <c r="M6" s="585"/>
      <c r="N6" s="586"/>
      <c r="O6" s="584"/>
      <c r="P6" s="585"/>
      <c r="Q6" s="586"/>
      <c r="R6" s="584"/>
      <c r="S6" s="585"/>
      <c r="T6" s="586"/>
      <c r="U6" s="584"/>
      <c r="V6" s="585"/>
      <c r="W6" s="585"/>
      <c r="X6" s="586"/>
      <c r="Y6" s="584"/>
      <c r="Z6" s="585"/>
      <c r="AA6" s="585"/>
      <c r="AB6" s="586"/>
      <c r="AC6" s="584"/>
      <c r="AD6" s="585"/>
      <c r="AE6" s="585"/>
      <c r="AF6" s="586"/>
      <c r="AG6" s="584"/>
      <c r="AH6" s="585"/>
      <c r="AI6" s="585"/>
      <c r="AJ6" s="586"/>
      <c r="AK6" s="584"/>
      <c r="AL6" s="585"/>
      <c r="AM6" s="585"/>
      <c r="AN6" s="586"/>
      <c r="AO6" s="672"/>
      <c r="AP6" s="673"/>
      <c r="AQ6" s="673"/>
      <c r="AR6" s="673"/>
      <c r="AS6" s="674"/>
      <c r="AT6" s="58"/>
      <c r="AU6" s="658"/>
      <c r="AV6" s="654"/>
      <c r="AW6" s="516"/>
      <c r="AX6" s="516"/>
      <c r="AY6" s="516"/>
      <c r="AZ6" s="516"/>
      <c r="BA6" s="516"/>
      <c r="BB6" s="516"/>
      <c r="BC6" s="516"/>
      <c r="BD6" s="516"/>
      <c r="BE6" s="516"/>
      <c r="BF6" s="516"/>
      <c r="BG6" s="516"/>
      <c r="BH6" s="516"/>
      <c r="BI6" s="516"/>
      <c r="BJ6" s="516"/>
      <c r="BK6" s="516"/>
      <c r="BL6" s="516"/>
      <c r="BM6" s="516"/>
      <c r="BN6" s="516"/>
      <c r="BO6" s="516"/>
      <c r="BP6" s="516"/>
      <c r="BQ6" s="516"/>
      <c r="BR6" s="655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</row>
    <row r="7" spans="2:98" ht="25.5" customHeight="1" thickBot="1">
      <c r="B7" s="723" t="s">
        <v>63</v>
      </c>
      <c r="C7" s="567"/>
      <c r="D7" s="567"/>
      <c r="E7" s="285" t="s">
        <v>95</v>
      </c>
      <c r="F7" s="285" t="s">
        <v>96</v>
      </c>
      <c r="G7" s="285" t="s">
        <v>97</v>
      </c>
      <c r="H7" s="191"/>
      <c r="I7" s="584"/>
      <c r="J7" s="585"/>
      <c r="K7" s="586"/>
      <c r="L7" s="584"/>
      <c r="M7" s="585"/>
      <c r="N7" s="586"/>
      <c r="O7" s="584"/>
      <c r="P7" s="587"/>
      <c r="Q7" s="588"/>
      <c r="R7" s="584"/>
      <c r="S7" s="587"/>
      <c r="T7" s="588"/>
      <c r="U7" s="584"/>
      <c r="V7" s="585"/>
      <c r="W7" s="585"/>
      <c r="X7" s="586"/>
      <c r="Y7" s="584"/>
      <c r="Z7" s="585"/>
      <c r="AA7" s="585"/>
      <c r="AB7" s="586"/>
      <c r="AC7" s="584"/>
      <c r="AD7" s="585"/>
      <c r="AE7" s="585"/>
      <c r="AF7" s="586"/>
      <c r="AG7" s="584"/>
      <c r="AH7" s="585"/>
      <c r="AI7" s="585"/>
      <c r="AJ7" s="586"/>
      <c r="AK7" s="584"/>
      <c r="AL7" s="585"/>
      <c r="AM7" s="585"/>
      <c r="AN7" s="586"/>
      <c r="AO7" s="672"/>
      <c r="AP7" s="673"/>
      <c r="AQ7" s="673"/>
      <c r="AR7" s="673"/>
      <c r="AS7" s="674"/>
      <c r="AT7" s="58"/>
      <c r="AU7" s="659"/>
      <c r="AV7" s="595"/>
      <c r="AW7" s="517"/>
      <c r="AX7" s="517"/>
      <c r="AY7" s="517"/>
      <c r="AZ7" s="517"/>
      <c r="BA7" s="517"/>
      <c r="BB7" s="517"/>
      <c r="BC7" s="517"/>
      <c r="BD7" s="517"/>
      <c r="BE7" s="517"/>
      <c r="BF7" s="517"/>
      <c r="BG7" s="517"/>
      <c r="BH7" s="517"/>
      <c r="BI7" s="517"/>
      <c r="BJ7" s="517"/>
      <c r="BK7" s="517"/>
      <c r="BL7" s="517"/>
      <c r="BM7" s="517"/>
      <c r="BN7" s="517"/>
      <c r="BO7" s="517"/>
      <c r="BP7" s="517"/>
      <c r="BQ7" s="517"/>
      <c r="BR7" s="656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</row>
    <row r="8" spans="2:98" ht="25.5" customHeight="1" thickBot="1">
      <c r="B8" s="560" t="s">
        <v>122</v>
      </c>
      <c r="C8" s="561"/>
      <c r="D8" s="562"/>
      <c r="E8" s="293"/>
      <c r="F8" s="174"/>
      <c r="G8" s="170"/>
      <c r="H8" s="171"/>
      <c r="I8" s="288" t="s">
        <v>65</v>
      </c>
      <c r="J8" s="289" t="s">
        <v>61</v>
      </c>
      <c r="K8" s="290" t="s">
        <v>62</v>
      </c>
      <c r="L8" s="288" t="s">
        <v>65</v>
      </c>
      <c r="M8" s="289" t="s">
        <v>61</v>
      </c>
      <c r="N8" s="290" t="s">
        <v>62</v>
      </c>
      <c r="O8" s="288" t="s">
        <v>65</v>
      </c>
      <c r="P8" s="289" t="s">
        <v>61</v>
      </c>
      <c r="Q8" s="290" t="s">
        <v>62</v>
      </c>
      <c r="R8" s="288" t="s">
        <v>65</v>
      </c>
      <c r="S8" s="289" t="s">
        <v>61</v>
      </c>
      <c r="T8" s="290" t="s">
        <v>62</v>
      </c>
      <c r="U8" s="814" t="s">
        <v>65</v>
      </c>
      <c r="V8" s="815"/>
      <c r="W8" s="289" t="s">
        <v>61</v>
      </c>
      <c r="X8" s="290" t="s">
        <v>62</v>
      </c>
      <c r="Y8" s="814" t="s">
        <v>65</v>
      </c>
      <c r="Z8" s="815"/>
      <c r="AA8" s="289" t="s">
        <v>61</v>
      </c>
      <c r="AB8" s="290" t="s">
        <v>62</v>
      </c>
      <c r="AC8" s="814" t="s">
        <v>65</v>
      </c>
      <c r="AD8" s="815"/>
      <c r="AE8" s="289" t="s">
        <v>61</v>
      </c>
      <c r="AF8" s="290" t="s">
        <v>62</v>
      </c>
      <c r="AG8" s="814" t="s">
        <v>65</v>
      </c>
      <c r="AH8" s="815"/>
      <c r="AI8" s="289" t="s">
        <v>61</v>
      </c>
      <c r="AJ8" s="290" t="s">
        <v>62</v>
      </c>
      <c r="AK8" s="814" t="s">
        <v>65</v>
      </c>
      <c r="AL8" s="815"/>
      <c r="AM8" s="289" t="s">
        <v>61</v>
      </c>
      <c r="AN8" s="290" t="s">
        <v>62</v>
      </c>
      <c r="AO8" s="672"/>
      <c r="AP8" s="673"/>
      <c r="AQ8" s="673"/>
      <c r="AR8" s="673"/>
      <c r="AS8" s="674"/>
      <c r="AT8" s="58"/>
      <c r="AU8" s="659"/>
      <c r="AV8" s="595"/>
      <c r="AW8" s="517"/>
      <c r="AX8" s="517"/>
      <c r="AY8" s="517"/>
      <c r="AZ8" s="517"/>
      <c r="BA8" s="517"/>
      <c r="BB8" s="517"/>
      <c r="BC8" s="517"/>
      <c r="BD8" s="517"/>
      <c r="BE8" s="517"/>
      <c r="BF8" s="517"/>
      <c r="BG8" s="517"/>
      <c r="BH8" s="517"/>
      <c r="BI8" s="517"/>
      <c r="BJ8" s="517"/>
      <c r="BK8" s="517"/>
      <c r="BL8" s="517"/>
      <c r="BM8" s="517"/>
      <c r="BN8" s="517"/>
      <c r="BO8" s="517"/>
      <c r="BP8" s="517"/>
      <c r="BQ8" s="517"/>
      <c r="BR8" s="656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</row>
    <row r="9" spans="2:98" ht="21.75" customHeight="1" thickBot="1">
      <c r="B9" s="563">
        <f>E9+F9+G9+H9+I9+L9+O9+R9+U9+Y9+AC9+AG9+AK9</f>
        <v>0</v>
      </c>
      <c r="C9" s="564"/>
      <c r="D9" s="565"/>
      <c r="E9" s="294"/>
      <c r="F9" s="177"/>
      <c r="G9" s="172"/>
      <c r="H9" s="173"/>
      <c r="I9" s="176">
        <f>J9+K9</f>
        <v>0</v>
      </c>
      <c r="J9" s="172"/>
      <c r="K9" s="178"/>
      <c r="L9" s="8">
        <f>SUM(M9:N9)</f>
        <v>0</v>
      </c>
      <c r="M9" s="172"/>
      <c r="N9" s="173"/>
      <c r="O9" s="176">
        <f>P9+Q9</f>
        <v>0</v>
      </c>
      <c r="P9" s="172"/>
      <c r="Q9" s="173"/>
      <c r="R9" s="176">
        <f>S9+T9</f>
        <v>0</v>
      </c>
      <c r="S9" s="172"/>
      <c r="T9" s="173"/>
      <c r="U9" s="576">
        <f>W9+X9</f>
        <v>0</v>
      </c>
      <c r="V9" s="577"/>
      <c r="W9" s="172"/>
      <c r="X9" s="173"/>
      <c r="Y9" s="576">
        <f>AA9+AB9</f>
        <v>0</v>
      </c>
      <c r="Z9" s="577"/>
      <c r="AA9" s="172"/>
      <c r="AB9" s="173"/>
      <c r="AC9" s="576">
        <f>AE9+AF9</f>
        <v>0</v>
      </c>
      <c r="AD9" s="577"/>
      <c r="AE9" s="172"/>
      <c r="AF9" s="173"/>
      <c r="AG9" s="576">
        <f>AI9+AJ9</f>
        <v>0</v>
      </c>
      <c r="AH9" s="577"/>
      <c r="AI9" s="172"/>
      <c r="AJ9" s="173"/>
      <c r="AK9" s="576">
        <f>AM9+AN9</f>
        <v>0</v>
      </c>
      <c r="AL9" s="577"/>
      <c r="AM9" s="172"/>
      <c r="AN9" s="173"/>
      <c r="AO9" s="675"/>
      <c r="AP9" s="676"/>
      <c r="AQ9" s="676"/>
      <c r="AR9" s="676"/>
      <c r="AS9" s="677"/>
      <c r="AT9" s="58"/>
      <c r="AU9" s="659"/>
      <c r="AV9" s="595"/>
      <c r="AW9" s="517"/>
      <c r="AX9" s="517"/>
      <c r="AY9" s="517"/>
      <c r="AZ9" s="517"/>
      <c r="BA9" s="517"/>
      <c r="BB9" s="517"/>
      <c r="BC9" s="517"/>
      <c r="BD9" s="517"/>
      <c r="BE9" s="517"/>
      <c r="BF9" s="517"/>
      <c r="BG9" s="517"/>
      <c r="BH9" s="517"/>
      <c r="BI9" s="517"/>
      <c r="BJ9" s="517"/>
      <c r="BK9" s="517"/>
      <c r="BL9" s="517"/>
      <c r="BM9" s="517"/>
      <c r="BN9" s="517"/>
      <c r="BO9" s="517"/>
      <c r="BP9" s="517"/>
      <c r="BQ9" s="517"/>
      <c r="BR9" s="656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</row>
    <row r="10" spans="2:98" ht="144.75" customHeight="1" thickBot="1">
      <c r="B10" s="69" t="s">
        <v>51</v>
      </c>
      <c r="C10" s="555"/>
      <c r="D10" s="556"/>
      <c r="E10" s="185" t="s">
        <v>92</v>
      </c>
      <c r="F10" s="185" t="s">
        <v>92</v>
      </c>
      <c r="G10" s="185" t="s">
        <v>92</v>
      </c>
      <c r="H10" s="287" t="s">
        <v>109</v>
      </c>
      <c r="I10" s="185" t="s">
        <v>92</v>
      </c>
      <c r="J10" s="38" t="s">
        <v>52</v>
      </c>
      <c r="K10" s="37" t="s">
        <v>45</v>
      </c>
      <c r="L10" s="185" t="s">
        <v>92</v>
      </c>
      <c r="M10" s="38" t="s">
        <v>52</v>
      </c>
      <c r="N10" s="37" t="s">
        <v>45</v>
      </c>
      <c r="O10" s="185" t="s">
        <v>92</v>
      </c>
      <c r="P10" s="38" t="s">
        <v>52</v>
      </c>
      <c r="Q10" s="14" t="s">
        <v>45</v>
      </c>
      <c r="R10" s="185" t="s">
        <v>92</v>
      </c>
      <c r="S10" s="38" t="s">
        <v>52</v>
      </c>
      <c r="T10" s="37" t="s">
        <v>45</v>
      </c>
      <c r="U10" s="185" t="s">
        <v>92</v>
      </c>
      <c r="V10" s="38" t="s">
        <v>52</v>
      </c>
      <c r="W10" s="13" t="s">
        <v>48</v>
      </c>
      <c r="X10" s="14" t="s">
        <v>45</v>
      </c>
      <c r="Y10" s="185" t="s">
        <v>92</v>
      </c>
      <c r="Z10" s="38" t="s">
        <v>52</v>
      </c>
      <c r="AA10" s="13" t="s">
        <v>48</v>
      </c>
      <c r="AB10" s="37" t="s">
        <v>45</v>
      </c>
      <c r="AC10" s="185" t="s">
        <v>92</v>
      </c>
      <c r="AD10" s="38" t="s">
        <v>52</v>
      </c>
      <c r="AE10" s="13" t="s">
        <v>48</v>
      </c>
      <c r="AF10" s="14" t="s">
        <v>45</v>
      </c>
      <c r="AG10" s="185" t="s">
        <v>92</v>
      </c>
      <c r="AH10" s="38" t="s">
        <v>52</v>
      </c>
      <c r="AI10" s="13" t="s">
        <v>48</v>
      </c>
      <c r="AJ10" s="14" t="s">
        <v>45</v>
      </c>
      <c r="AK10" s="185" t="s">
        <v>92</v>
      </c>
      <c r="AL10" s="38" t="s">
        <v>52</v>
      </c>
      <c r="AM10" s="13" t="s">
        <v>48</v>
      </c>
      <c r="AN10" s="14" t="s">
        <v>45</v>
      </c>
      <c r="AO10" s="185" t="s">
        <v>92</v>
      </c>
      <c r="AP10" s="38" t="s">
        <v>52</v>
      </c>
      <c r="AQ10" s="13" t="s">
        <v>48</v>
      </c>
      <c r="AR10" s="235" t="s">
        <v>87</v>
      </c>
      <c r="AS10" s="70" t="s">
        <v>45</v>
      </c>
      <c r="AT10" s="54"/>
      <c r="AU10" s="660"/>
      <c r="AV10" s="596"/>
      <c r="AW10" s="653"/>
      <c r="AX10" s="653"/>
      <c r="AY10" s="653"/>
      <c r="AZ10" s="653"/>
      <c r="BA10" s="653"/>
      <c r="BB10" s="653"/>
      <c r="BC10" s="653"/>
      <c r="BD10" s="653"/>
      <c r="BE10" s="653"/>
      <c r="BF10" s="653"/>
      <c r="BG10" s="653"/>
      <c r="BH10" s="653"/>
      <c r="BI10" s="653"/>
      <c r="BJ10" s="653"/>
      <c r="BK10" s="653"/>
      <c r="BL10" s="653"/>
      <c r="BM10" s="653"/>
      <c r="BN10" s="653"/>
      <c r="BO10" s="653"/>
      <c r="BP10" s="653"/>
      <c r="BQ10" s="653"/>
      <c r="BR10" s="657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</row>
    <row r="11" spans="1:98" s="4" customFormat="1" ht="13.5" customHeight="1">
      <c r="A11" s="810" t="s">
        <v>115</v>
      </c>
      <c r="B11" s="291" t="s">
        <v>0</v>
      </c>
      <c r="C11" s="572" t="s">
        <v>114</v>
      </c>
      <c r="D11" s="573"/>
      <c r="E11" s="240"/>
      <c r="F11" s="241"/>
      <c r="G11" s="241"/>
      <c r="H11" s="242">
        <f aca="true" t="shared" si="0" ref="H11:H26">SUM(E11:G11)</f>
        <v>0</v>
      </c>
      <c r="I11" s="245"/>
      <c r="J11" s="246"/>
      <c r="K11" s="242">
        <f>SUM(I11:J11)</f>
        <v>0</v>
      </c>
      <c r="L11" s="245"/>
      <c r="M11" s="246"/>
      <c r="N11" s="242">
        <f aca="true" t="shared" si="1" ref="N11:N26">SUM(L11:M11)</f>
        <v>0</v>
      </c>
      <c r="O11" s="243"/>
      <c r="P11" s="244"/>
      <c r="Q11" s="242">
        <f aca="true" t="shared" si="2" ref="Q11:Q26">SUM(O11:P11)</f>
        <v>0</v>
      </c>
      <c r="R11" s="119"/>
      <c r="S11" s="120"/>
      <c r="T11" s="242">
        <f aca="true" t="shared" si="3" ref="T11:T26">SUM(R11:S11)</f>
        <v>0</v>
      </c>
      <c r="U11" s="119"/>
      <c r="V11" s="120"/>
      <c r="W11" s="120"/>
      <c r="X11" s="242">
        <f aca="true" t="shared" si="4" ref="X11:X26">SUM(U11:W11)</f>
        <v>0</v>
      </c>
      <c r="Y11" s="119"/>
      <c r="Z11" s="120"/>
      <c r="AA11" s="120"/>
      <c r="AB11" s="242">
        <f aca="true" t="shared" si="5" ref="AB11:AB26">SUM(Y11:AA11)</f>
        <v>0</v>
      </c>
      <c r="AC11" s="119"/>
      <c r="AD11" s="120"/>
      <c r="AE11" s="120"/>
      <c r="AF11" s="242">
        <f aca="true" t="shared" si="6" ref="AF11:AF26">SUM(AC11:AE11)</f>
        <v>0</v>
      </c>
      <c r="AG11" s="237"/>
      <c r="AH11" s="120"/>
      <c r="AI11" s="120"/>
      <c r="AJ11" s="242">
        <f aca="true" t="shared" si="7" ref="AJ11:AJ26">SUM(AG11:AI11)</f>
        <v>0</v>
      </c>
      <c r="AK11" s="119"/>
      <c r="AL11" s="120"/>
      <c r="AM11" s="121"/>
      <c r="AN11" s="242">
        <f aca="true" t="shared" si="8" ref="AN11:AN26">SUM(AK11:AM11)</f>
        <v>0</v>
      </c>
      <c r="AO11" s="266">
        <f aca="true" t="shared" si="9" ref="AO11:AO26">H11+I11+L11+O11+R11+U11+Y11+AC11+AG11+AK11</f>
        <v>0</v>
      </c>
      <c r="AP11" s="246">
        <f>J11+M11+P11+S11+V11+Z11+AD11+AH11+AL11</f>
        <v>0</v>
      </c>
      <c r="AQ11" s="246">
        <f>K11+N11+Q11+T11+W11+AA11+AE11+AI11+AM11</f>
        <v>0</v>
      </c>
      <c r="AR11" s="247" t="s">
        <v>85</v>
      </c>
      <c r="AS11" s="242">
        <f aca="true" t="shared" si="10" ref="AS11:AS37">SUM(AO11:AQ11)</f>
        <v>0</v>
      </c>
      <c r="AT11" s="52"/>
      <c r="AU11" s="249">
        <f aca="true" t="shared" si="11" ref="AU11:AU38">SUM(AV11:BR11)</f>
        <v>0</v>
      </c>
      <c r="AV11" s="25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251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</row>
    <row r="12" spans="1:98" s="4" customFormat="1" ht="13.5" customHeight="1">
      <c r="A12" s="810"/>
      <c r="B12" s="292" t="s">
        <v>1</v>
      </c>
      <c r="C12" s="529"/>
      <c r="D12" s="530"/>
      <c r="E12" s="243"/>
      <c r="F12" s="244"/>
      <c r="G12" s="244"/>
      <c r="H12" s="248">
        <f t="shared" si="0"/>
        <v>0</v>
      </c>
      <c r="I12" s="266"/>
      <c r="J12" s="267"/>
      <c r="K12" s="248">
        <f aca="true" t="shared" si="12" ref="K12:K26">SUM(I12:J12)</f>
        <v>0</v>
      </c>
      <c r="L12" s="266"/>
      <c r="M12" s="267"/>
      <c r="N12" s="248">
        <f t="shared" si="1"/>
        <v>0</v>
      </c>
      <c r="O12" s="243"/>
      <c r="P12" s="244"/>
      <c r="Q12" s="248">
        <f t="shared" si="2"/>
        <v>0</v>
      </c>
      <c r="R12" s="122"/>
      <c r="S12" s="123"/>
      <c r="T12" s="248">
        <f t="shared" si="3"/>
        <v>0</v>
      </c>
      <c r="U12" s="122"/>
      <c r="V12" s="123"/>
      <c r="W12" s="123"/>
      <c r="X12" s="248">
        <f t="shared" si="4"/>
        <v>0</v>
      </c>
      <c r="Y12" s="122"/>
      <c r="Z12" s="123"/>
      <c r="AA12" s="123"/>
      <c r="AB12" s="248">
        <f t="shared" si="5"/>
        <v>0</v>
      </c>
      <c r="AC12" s="122"/>
      <c r="AD12" s="123"/>
      <c r="AE12" s="123"/>
      <c r="AF12" s="248">
        <f t="shared" si="6"/>
        <v>0</v>
      </c>
      <c r="AG12" s="238"/>
      <c r="AH12" s="123"/>
      <c r="AI12" s="123"/>
      <c r="AJ12" s="248">
        <f t="shared" si="7"/>
        <v>0</v>
      </c>
      <c r="AK12" s="122"/>
      <c r="AL12" s="123"/>
      <c r="AM12" s="124"/>
      <c r="AN12" s="248">
        <f t="shared" si="8"/>
        <v>0</v>
      </c>
      <c r="AO12" s="266">
        <f t="shared" si="9"/>
        <v>0</v>
      </c>
      <c r="AP12" s="267">
        <f aca="true" t="shared" si="13" ref="AP12:AP26">J12+M12+P12+S12+V12+Z12+AD12+AH12+AL12</f>
        <v>0</v>
      </c>
      <c r="AQ12" s="267">
        <f aca="true" t="shared" si="14" ref="AQ12:AQ26">K12+N12+Q12+T12+W12+AA12+AE12+AI12+AM12</f>
        <v>0</v>
      </c>
      <c r="AR12" s="252" t="s">
        <v>85</v>
      </c>
      <c r="AS12" s="248">
        <f t="shared" si="10"/>
        <v>0</v>
      </c>
      <c r="AT12" s="52"/>
      <c r="AU12" s="249">
        <f t="shared" si="11"/>
        <v>0</v>
      </c>
      <c r="AV12" s="238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253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</row>
    <row r="13" spans="1:98" s="4" customFormat="1" ht="13.5" customHeight="1">
      <c r="A13" s="810"/>
      <c r="B13" s="292" t="s">
        <v>2</v>
      </c>
      <c r="C13" s="530"/>
      <c r="D13" s="534"/>
      <c r="E13" s="243"/>
      <c r="F13" s="244"/>
      <c r="G13" s="244"/>
      <c r="H13" s="248">
        <f t="shared" si="0"/>
        <v>0</v>
      </c>
      <c r="I13" s="266"/>
      <c r="J13" s="267"/>
      <c r="K13" s="248">
        <f t="shared" si="12"/>
        <v>0</v>
      </c>
      <c r="L13" s="266"/>
      <c r="M13" s="267"/>
      <c r="N13" s="248">
        <f t="shared" si="1"/>
        <v>0</v>
      </c>
      <c r="O13" s="243"/>
      <c r="P13" s="244"/>
      <c r="Q13" s="248">
        <f t="shared" si="2"/>
        <v>0</v>
      </c>
      <c r="R13" s="122"/>
      <c r="S13" s="123"/>
      <c r="T13" s="248">
        <f t="shared" si="3"/>
        <v>0</v>
      </c>
      <c r="U13" s="122"/>
      <c r="V13" s="123"/>
      <c r="W13" s="123"/>
      <c r="X13" s="248">
        <f t="shared" si="4"/>
        <v>0</v>
      </c>
      <c r="Y13" s="122"/>
      <c r="Z13" s="123"/>
      <c r="AA13" s="123"/>
      <c r="AB13" s="248">
        <f t="shared" si="5"/>
        <v>0</v>
      </c>
      <c r="AC13" s="122"/>
      <c r="AD13" s="123"/>
      <c r="AE13" s="123"/>
      <c r="AF13" s="248">
        <f t="shared" si="6"/>
        <v>0</v>
      </c>
      <c r="AG13" s="238"/>
      <c r="AH13" s="123"/>
      <c r="AI13" s="123"/>
      <c r="AJ13" s="248">
        <f t="shared" si="7"/>
        <v>0</v>
      </c>
      <c r="AK13" s="122"/>
      <c r="AL13" s="123"/>
      <c r="AM13" s="124"/>
      <c r="AN13" s="248">
        <f t="shared" si="8"/>
        <v>0</v>
      </c>
      <c r="AO13" s="266">
        <f t="shared" si="9"/>
        <v>0</v>
      </c>
      <c r="AP13" s="267">
        <f t="shared" si="13"/>
        <v>0</v>
      </c>
      <c r="AQ13" s="267">
        <f t="shared" si="14"/>
        <v>0</v>
      </c>
      <c r="AR13" s="252" t="s">
        <v>85</v>
      </c>
      <c r="AS13" s="248">
        <f t="shared" si="10"/>
        <v>0</v>
      </c>
      <c r="AT13" s="52"/>
      <c r="AU13" s="249">
        <f t="shared" si="11"/>
        <v>0</v>
      </c>
      <c r="AV13" s="238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253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</row>
    <row r="14" spans="1:98" s="4" customFormat="1" ht="13.5" customHeight="1">
      <c r="A14" s="810"/>
      <c r="B14" s="292" t="s">
        <v>3</v>
      </c>
      <c r="C14" s="529"/>
      <c r="D14" s="530"/>
      <c r="E14" s="243"/>
      <c r="F14" s="244"/>
      <c r="G14" s="244"/>
      <c r="H14" s="248">
        <f t="shared" si="0"/>
        <v>0</v>
      </c>
      <c r="I14" s="266"/>
      <c r="J14" s="286"/>
      <c r="K14" s="248">
        <f t="shared" si="12"/>
        <v>0</v>
      </c>
      <c r="L14" s="266"/>
      <c r="M14" s="267"/>
      <c r="N14" s="248">
        <f t="shared" si="1"/>
        <v>0</v>
      </c>
      <c r="O14" s="243"/>
      <c r="P14" s="244"/>
      <c r="Q14" s="248">
        <f t="shared" si="2"/>
        <v>0</v>
      </c>
      <c r="R14" s="122"/>
      <c r="S14" s="123"/>
      <c r="T14" s="248">
        <f t="shared" si="3"/>
        <v>0</v>
      </c>
      <c r="U14" s="122"/>
      <c r="V14" s="123"/>
      <c r="W14" s="123"/>
      <c r="X14" s="248">
        <f t="shared" si="4"/>
        <v>0</v>
      </c>
      <c r="Y14" s="122"/>
      <c r="Z14" s="123"/>
      <c r="AA14" s="123"/>
      <c r="AB14" s="248">
        <f t="shared" si="5"/>
        <v>0</v>
      </c>
      <c r="AC14" s="122"/>
      <c r="AD14" s="123"/>
      <c r="AE14" s="123"/>
      <c r="AF14" s="248">
        <f t="shared" si="6"/>
        <v>0</v>
      </c>
      <c r="AG14" s="238"/>
      <c r="AH14" s="123"/>
      <c r="AI14" s="123"/>
      <c r="AJ14" s="248">
        <f t="shared" si="7"/>
        <v>0</v>
      </c>
      <c r="AK14" s="122"/>
      <c r="AL14" s="123"/>
      <c r="AM14" s="124"/>
      <c r="AN14" s="248">
        <f t="shared" si="8"/>
        <v>0</v>
      </c>
      <c r="AO14" s="266">
        <f t="shared" si="9"/>
        <v>0</v>
      </c>
      <c r="AP14" s="267">
        <f t="shared" si="13"/>
        <v>0</v>
      </c>
      <c r="AQ14" s="267">
        <f t="shared" si="14"/>
        <v>0</v>
      </c>
      <c r="AR14" s="252" t="s">
        <v>85</v>
      </c>
      <c r="AS14" s="248">
        <f t="shared" si="10"/>
        <v>0</v>
      </c>
      <c r="AT14" s="52"/>
      <c r="AU14" s="249">
        <f t="shared" si="11"/>
        <v>0</v>
      </c>
      <c r="AV14" s="238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253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</row>
    <row r="15" spans="1:98" s="4" customFormat="1" ht="13.5" customHeight="1">
      <c r="A15" s="810"/>
      <c r="B15" s="292" t="s">
        <v>4</v>
      </c>
      <c r="C15" s="530"/>
      <c r="D15" s="534"/>
      <c r="E15" s="243"/>
      <c r="F15" s="244"/>
      <c r="G15" s="244"/>
      <c r="H15" s="248">
        <f t="shared" si="0"/>
        <v>0</v>
      </c>
      <c r="I15" s="266"/>
      <c r="J15" s="267"/>
      <c r="K15" s="248">
        <f t="shared" si="12"/>
        <v>0</v>
      </c>
      <c r="L15" s="266"/>
      <c r="M15" s="267"/>
      <c r="N15" s="248">
        <f t="shared" si="1"/>
        <v>0</v>
      </c>
      <c r="O15" s="243"/>
      <c r="P15" s="244"/>
      <c r="Q15" s="248">
        <f t="shared" si="2"/>
        <v>0</v>
      </c>
      <c r="R15" s="122"/>
      <c r="S15" s="123"/>
      <c r="T15" s="248">
        <f t="shared" si="3"/>
        <v>0</v>
      </c>
      <c r="U15" s="122"/>
      <c r="V15" s="123"/>
      <c r="W15" s="123"/>
      <c r="X15" s="248">
        <f t="shared" si="4"/>
        <v>0</v>
      </c>
      <c r="Y15" s="122"/>
      <c r="Z15" s="123"/>
      <c r="AA15" s="123"/>
      <c r="AB15" s="248">
        <f t="shared" si="5"/>
        <v>0</v>
      </c>
      <c r="AC15" s="122"/>
      <c r="AD15" s="123"/>
      <c r="AE15" s="123"/>
      <c r="AF15" s="248">
        <f t="shared" si="6"/>
        <v>0</v>
      </c>
      <c r="AG15" s="238"/>
      <c r="AH15" s="123"/>
      <c r="AI15" s="123"/>
      <c r="AJ15" s="248">
        <f t="shared" si="7"/>
        <v>0</v>
      </c>
      <c r="AK15" s="122"/>
      <c r="AL15" s="123"/>
      <c r="AM15" s="124"/>
      <c r="AN15" s="248">
        <f t="shared" si="8"/>
        <v>0</v>
      </c>
      <c r="AO15" s="266">
        <f t="shared" si="9"/>
        <v>0</v>
      </c>
      <c r="AP15" s="267">
        <f t="shared" si="13"/>
        <v>0</v>
      </c>
      <c r="AQ15" s="267">
        <f t="shared" si="14"/>
        <v>0</v>
      </c>
      <c r="AR15" s="252" t="s">
        <v>85</v>
      </c>
      <c r="AS15" s="248">
        <f t="shared" si="10"/>
        <v>0</v>
      </c>
      <c r="AT15" s="52"/>
      <c r="AU15" s="249">
        <f t="shared" si="11"/>
        <v>0</v>
      </c>
      <c r="AV15" s="238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253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</row>
    <row r="16" spans="1:98" s="4" customFormat="1" ht="13.5" customHeight="1">
      <c r="A16" s="810"/>
      <c r="B16" s="292" t="s">
        <v>5</v>
      </c>
      <c r="C16" s="529"/>
      <c r="D16" s="530"/>
      <c r="E16" s="243"/>
      <c r="F16" s="244"/>
      <c r="G16" s="244"/>
      <c r="H16" s="248">
        <f t="shared" si="0"/>
        <v>0</v>
      </c>
      <c r="I16" s="266"/>
      <c r="J16" s="267"/>
      <c r="K16" s="248">
        <f t="shared" si="12"/>
        <v>0</v>
      </c>
      <c r="L16" s="266"/>
      <c r="M16" s="267"/>
      <c r="N16" s="248">
        <f t="shared" si="1"/>
        <v>0</v>
      </c>
      <c r="O16" s="243"/>
      <c r="P16" s="244"/>
      <c r="Q16" s="248">
        <f t="shared" si="2"/>
        <v>0</v>
      </c>
      <c r="R16" s="122"/>
      <c r="S16" s="123"/>
      <c r="T16" s="248">
        <f t="shared" si="3"/>
        <v>0</v>
      </c>
      <c r="U16" s="122"/>
      <c r="V16" s="123"/>
      <c r="W16" s="123"/>
      <c r="X16" s="248">
        <f t="shared" si="4"/>
        <v>0</v>
      </c>
      <c r="Y16" s="122"/>
      <c r="Z16" s="123"/>
      <c r="AA16" s="123"/>
      <c r="AB16" s="248">
        <f t="shared" si="5"/>
        <v>0</v>
      </c>
      <c r="AC16" s="122"/>
      <c r="AD16" s="123"/>
      <c r="AE16" s="123"/>
      <c r="AF16" s="248">
        <f t="shared" si="6"/>
        <v>0</v>
      </c>
      <c r="AG16" s="238"/>
      <c r="AH16" s="123"/>
      <c r="AI16" s="123"/>
      <c r="AJ16" s="248">
        <f t="shared" si="7"/>
        <v>0</v>
      </c>
      <c r="AK16" s="122"/>
      <c r="AL16" s="123"/>
      <c r="AM16" s="124"/>
      <c r="AN16" s="248">
        <f t="shared" si="8"/>
        <v>0</v>
      </c>
      <c r="AO16" s="266">
        <f t="shared" si="9"/>
        <v>0</v>
      </c>
      <c r="AP16" s="267">
        <f t="shared" si="13"/>
        <v>0</v>
      </c>
      <c r="AQ16" s="267">
        <f t="shared" si="14"/>
        <v>0</v>
      </c>
      <c r="AR16" s="252" t="s">
        <v>85</v>
      </c>
      <c r="AS16" s="248">
        <f t="shared" si="10"/>
        <v>0</v>
      </c>
      <c r="AT16" s="52"/>
      <c r="AU16" s="249">
        <f t="shared" si="11"/>
        <v>0</v>
      </c>
      <c r="AV16" s="238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253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</row>
    <row r="17" spans="1:98" s="4" customFormat="1" ht="13.5" customHeight="1">
      <c r="A17" s="810"/>
      <c r="B17" s="292" t="s">
        <v>6</v>
      </c>
      <c r="C17" s="530"/>
      <c r="D17" s="534"/>
      <c r="E17" s="243"/>
      <c r="F17" s="244"/>
      <c r="G17" s="244"/>
      <c r="H17" s="248">
        <f t="shared" si="0"/>
        <v>0</v>
      </c>
      <c r="I17" s="266"/>
      <c r="J17" s="267"/>
      <c r="K17" s="248">
        <f t="shared" si="12"/>
        <v>0</v>
      </c>
      <c r="L17" s="266"/>
      <c r="M17" s="267"/>
      <c r="N17" s="248">
        <f t="shared" si="1"/>
        <v>0</v>
      </c>
      <c r="O17" s="243"/>
      <c r="P17" s="244"/>
      <c r="Q17" s="248">
        <f t="shared" si="2"/>
        <v>0</v>
      </c>
      <c r="R17" s="122"/>
      <c r="S17" s="123"/>
      <c r="T17" s="248">
        <f t="shared" si="3"/>
        <v>0</v>
      </c>
      <c r="U17" s="122"/>
      <c r="V17" s="123"/>
      <c r="W17" s="123"/>
      <c r="X17" s="248">
        <f t="shared" si="4"/>
        <v>0</v>
      </c>
      <c r="Y17" s="122"/>
      <c r="Z17" s="123"/>
      <c r="AA17" s="123"/>
      <c r="AB17" s="248">
        <f t="shared" si="5"/>
        <v>0</v>
      </c>
      <c r="AC17" s="122"/>
      <c r="AD17" s="123"/>
      <c r="AE17" s="123"/>
      <c r="AF17" s="248">
        <f t="shared" si="6"/>
        <v>0</v>
      </c>
      <c r="AG17" s="238"/>
      <c r="AH17" s="123"/>
      <c r="AI17" s="123"/>
      <c r="AJ17" s="248">
        <f t="shared" si="7"/>
        <v>0</v>
      </c>
      <c r="AK17" s="122"/>
      <c r="AL17" s="123"/>
      <c r="AM17" s="124"/>
      <c r="AN17" s="248">
        <f t="shared" si="8"/>
        <v>0</v>
      </c>
      <c r="AO17" s="266">
        <f t="shared" si="9"/>
        <v>0</v>
      </c>
      <c r="AP17" s="267">
        <f t="shared" si="13"/>
        <v>0</v>
      </c>
      <c r="AQ17" s="267">
        <f t="shared" si="14"/>
        <v>0</v>
      </c>
      <c r="AR17" s="252" t="s">
        <v>85</v>
      </c>
      <c r="AS17" s="248">
        <f t="shared" si="10"/>
        <v>0</v>
      </c>
      <c r="AT17" s="52"/>
      <c r="AU17" s="249">
        <f t="shared" si="11"/>
        <v>0</v>
      </c>
      <c r="AV17" s="238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253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</row>
    <row r="18" spans="1:98" s="4" customFormat="1" ht="13.5" customHeight="1">
      <c r="A18" s="810"/>
      <c r="B18" s="292" t="s">
        <v>7</v>
      </c>
      <c r="C18" s="530"/>
      <c r="D18" s="544"/>
      <c r="E18" s="243"/>
      <c r="F18" s="244"/>
      <c r="G18" s="244"/>
      <c r="H18" s="248">
        <f t="shared" si="0"/>
        <v>0</v>
      </c>
      <c r="I18" s="266"/>
      <c r="J18" s="267"/>
      <c r="K18" s="248">
        <f t="shared" si="12"/>
        <v>0</v>
      </c>
      <c r="L18" s="266"/>
      <c r="M18" s="267"/>
      <c r="N18" s="248">
        <f t="shared" si="1"/>
        <v>0</v>
      </c>
      <c r="O18" s="243"/>
      <c r="P18" s="244"/>
      <c r="Q18" s="248">
        <f t="shared" si="2"/>
        <v>0</v>
      </c>
      <c r="R18" s="122"/>
      <c r="S18" s="123"/>
      <c r="T18" s="248">
        <f t="shared" si="3"/>
        <v>0</v>
      </c>
      <c r="U18" s="122"/>
      <c r="V18" s="123"/>
      <c r="W18" s="123"/>
      <c r="X18" s="248">
        <f t="shared" si="4"/>
        <v>0</v>
      </c>
      <c r="Y18" s="122"/>
      <c r="Z18" s="123"/>
      <c r="AA18" s="123"/>
      <c r="AB18" s="248">
        <f t="shared" si="5"/>
        <v>0</v>
      </c>
      <c r="AC18" s="122"/>
      <c r="AD18" s="123"/>
      <c r="AE18" s="123"/>
      <c r="AF18" s="248">
        <f t="shared" si="6"/>
        <v>0</v>
      </c>
      <c r="AG18" s="238"/>
      <c r="AH18" s="123"/>
      <c r="AI18" s="123"/>
      <c r="AJ18" s="248">
        <f t="shared" si="7"/>
        <v>0</v>
      </c>
      <c r="AK18" s="122"/>
      <c r="AL18" s="123"/>
      <c r="AM18" s="124"/>
      <c r="AN18" s="248">
        <f t="shared" si="8"/>
        <v>0</v>
      </c>
      <c r="AO18" s="266">
        <f t="shared" si="9"/>
        <v>0</v>
      </c>
      <c r="AP18" s="267">
        <f t="shared" si="13"/>
        <v>0</v>
      </c>
      <c r="AQ18" s="267">
        <f t="shared" si="14"/>
        <v>0</v>
      </c>
      <c r="AR18" s="252" t="s">
        <v>85</v>
      </c>
      <c r="AS18" s="248">
        <f t="shared" si="10"/>
        <v>0</v>
      </c>
      <c r="AT18" s="52"/>
      <c r="AU18" s="249">
        <f t="shared" si="11"/>
        <v>0</v>
      </c>
      <c r="AV18" s="238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253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</row>
    <row r="19" spans="1:98" s="4" customFormat="1" ht="13.5" customHeight="1">
      <c r="A19" s="810"/>
      <c r="B19" s="292" t="s">
        <v>8</v>
      </c>
      <c r="C19" s="530"/>
      <c r="D19" s="544"/>
      <c r="E19" s="243"/>
      <c r="F19" s="244"/>
      <c r="G19" s="244"/>
      <c r="H19" s="248">
        <f t="shared" si="0"/>
        <v>0</v>
      </c>
      <c r="I19" s="266"/>
      <c r="J19" s="267"/>
      <c r="K19" s="248">
        <f t="shared" si="12"/>
        <v>0</v>
      </c>
      <c r="L19" s="266"/>
      <c r="M19" s="267"/>
      <c r="N19" s="248">
        <f t="shared" si="1"/>
        <v>0</v>
      </c>
      <c r="O19" s="243"/>
      <c r="P19" s="244"/>
      <c r="Q19" s="248">
        <f t="shared" si="2"/>
        <v>0</v>
      </c>
      <c r="R19" s="122"/>
      <c r="S19" s="123"/>
      <c r="T19" s="248">
        <f t="shared" si="3"/>
        <v>0</v>
      </c>
      <c r="U19" s="122"/>
      <c r="V19" s="123"/>
      <c r="W19" s="123"/>
      <c r="X19" s="248">
        <f t="shared" si="4"/>
        <v>0</v>
      </c>
      <c r="Y19" s="122"/>
      <c r="Z19" s="123"/>
      <c r="AA19" s="123"/>
      <c r="AB19" s="248">
        <f t="shared" si="5"/>
        <v>0</v>
      </c>
      <c r="AC19" s="122"/>
      <c r="AD19" s="123"/>
      <c r="AE19" s="123"/>
      <c r="AF19" s="248">
        <f t="shared" si="6"/>
        <v>0</v>
      </c>
      <c r="AG19" s="238"/>
      <c r="AH19" s="123"/>
      <c r="AI19" s="123"/>
      <c r="AJ19" s="248">
        <f t="shared" si="7"/>
        <v>0</v>
      </c>
      <c r="AK19" s="122"/>
      <c r="AL19" s="123"/>
      <c r="AM19" s="124"/>
      <c r="AN19" s="248">
        <f t="shared" si="8"/>
        <v>0</v>
      </c>
      <c r="AO19" s="266">
        <f t="shared" si="9"/>
        <v>0</v>
      </c>
      <c r="AP19" s="267">
        <f t="shared" si="13"/>
        <v>0</v>
      </c>
      <c r="AQ19" s="267">
        <f t="shared" si="14"/>
        <v>0</v>
      </c>
      <c r="AR19" s="252" t="s">
        <v>85</v>
      </c>
      <c r="AS19" s="248">
        <f t="shared" si="10"/>
        <v>0</v>
      </c>
      <c r="AT19" s="52"/>
      <c r="AU19" s="249">
        <f t="shared" si="11"/>
        <v>0</v>
      </c>
      <c r="AV19" s="238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253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</row>
    <row r="20" spans="1:98" s="4" customFormat="1" ht="13.5" customHeight="1">
      <c r="A20" s="810"/>
      <c r="B20" s="292" t="s">
        <v>9</v>
      </c>
      <c r="C20" s="530"/>
      <c r="D20" s="544"/>
      <c r="E20" s="243"/>
      <c r="F20" s="244"/>
      <c r="G20" s="244"/>
      <c r="H20" s="248">
        <f t="shared" si="0"/>
        <v>0</v>
      </c>
      <c r="I20" s="266"/>
      <c r="J20" s="267"/>
      <c r="K20" s="248">
        <f t="shared" si="12"/>
        <v>0</v>
      </c>
      <c r="L20" s="266"/>
      <c r="M20" s="267"/>
      <c r="N20" s="248">
        <f t="shared" si="1"/>
        <v>0</v>
      </c>
      <c r="O20" s="243"/>
      <c r="P20" s="244"/>
      <c r="Q20" s="248">
        <f t="shared" si="2"/>
        <v>0</v>
      </c>
      <c r="R20" s="122"/>
      <c r="S20" s="123"/>
      <c r="T20" s="248">
        <f t="shared" si="3"/>
        <v>0</v>
      </c>
      <c r="U20" s="122"/>
      <c r="V20" s="123"/>
      <c r="W20" s="123"/>
      <c r="X20" s="248">
        <f t="shared" si="4"/>
        <v>0</v>
      </c>
      <c r="Y20" s="122"/>
      <c r="Z20" s="123"/>
      <c r="AA20" s="123"/>
      <c r="AB20" s="248">
        <f t="shared" si="5"/>
        <v>0</v>
      </c>
      <c r="AC20" s="122"/>
      <c r="AD20" s="123"/>
      <c r="AE20" s="123"/>
      <c r="AF20" s="248">
        <f t="shared" si="6"/>
        <v>0</v>
      </c>
      <c r="AG20" s="238"/>
      <c r="AH20" s="123"/>
      <c r="AI20" s="123"/>
      <c r="AJ20" s="248">
        <f t="shared" si="7"/>
        <v>0</v>
      </c>
      <c r="AK20" s="122"/>
      <c r="AL20" s="123"/>
      <c r="AM20" s="124"/>
      <c r="AN20" s="248">
        <f t="shared" si="8"/>
        <v>0</v>
      </c>
      <c r="AO20" s="266">
        <f t="shared" si="9"/>
        <v>0</v>
      </c>
      <c r="AP20" s="267">
        <f t="shared" si="13"/>
        <v>0</v>
      </c>
      <c r="AQ20" s="267">
        <f t="shared" si="14"/>
        <v>0</v>
      </c>
      <c r="AR20" s="252" t="s">
        <v>85</v>
      </c>
      <c r="AS20" s="248">
        <f t="shared" si="10"/>
        <v>0</v>
      </c>
      <c r="AT20" s="52"/>
      <c r="AU20" s="249">
        <f t="shared" si="11"/>
        <v>0</v>
      </c>
      <c r="AV20" s="238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253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</row>
    <row r="21" spans="1:98" s="4" customFormat="1" ht="13.5" customHeight="1">
      <c r="A21" s="810"/>
      <c r="B21" s="292" t="s">
        <v>10</v>
      </c>
      <c r="C21" s="530"/>
      <c r="D21" s="544"/>
      <c r="E21" s="243"/>
      <c r="F21" s="244"/>
      <c r="G21" s="244"/>
      <c r="H21" s="248">
        <f t="shared" si="0"/>
        <v>0</v>
      </c>
      <c r="I21" s="266"/>
      <c r="J21" s="267"/>
      <c r="K21" s="248">
        <f t="shared" si="12"/>
        <v>0</v>
      </c>
      <c r="L21" s="266"/>
      <c r="M21" s="267"/>
      <c r="N21" s="248">
        <f t="shared" si="1"/>
        <v>0</v>
      </c>
      <c r="O21" s="243"/>
      <c r="P21" s="244"/>
      <c r="Q21" s="248">
        <f t="shared" si="2"/>
        <v>0</v>
      </c>
      <c r="R21" s="122"/>
      <c r="S21" s="123"/>
      <c r="T21" s="248">
        <f t="shared" si="3"/>
        <v>0</v>
      </c>
      <c r="U21" s="122"/>
      <c r="V21" s="123"/>
      <c r="W21" s="123"/>
      <c r="X21" s="248">
        <f t="shared" si="4"/>
        <v>0</v>
      </c>
      <c r="Y21" s="122"/>
      <c r="Z21" s="123"/>
      <c r="AA21" s="123"/>
      <c r="AB21" s="248">
        <f t="shared" si="5"/>
        <v>0</v>
      </c>
      <c r="AC21" s="122"/>
      <c r="AD21" s="123"/>
      <c r="AE21" s="123"/>
      <c r="AF21" s="248">
        <f t="shared" si="6"/>
        <v>0</v>
      </c>
      <c r="AG21" s="238"/>
      <c r="AH21" s="123"/>
      <c r="AI21" s="123"/>
      <c r="AJ21" s="248">
        <f t="shared" si="7"/>
        <v>0</v>
      </c>
      <c r="AK21" s="122"/>
      <c r="AL21" s="123"/>
      <c r="AM21" s="124"/>
      <c r="AN21" s="248">
        <f t="shared" si="8"/>
        <v>0</v>
      </c>
      <c r="AO21" s="266">
        <f t="shared" si="9"/>
        <v>0</v>
      </c>
      <c r="AP21" s="267">
        <f t="shared" si="13"/>
        <v>0</v>
      </c>
      <c r="AQ21" s="267">
        <f t="shared" si="14"/>
        <v>0</v>
      </c>
      <c r="AR21" s="252" t="s">
        <v>85</v>
      </c>
      <c r="AS21" s="248">
        <f t="shared" si="10"/>
        <v>0</v>
      </c>
      <c r="AT21" s="52"/>
      <c r="AU21" s="249">
        <f t="shared" si="11"/>
        <v>0</v>
      </c>
      <c r="AV21" s="238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253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</row>
    <row r="22" spans="1:98" s="4" customFormat="1" ht="13.5" customHeight="1">
      <c r="A22" s="810"/>
      <c r="B22" s="292" t="s">
        <v>11</v>
      </c>
      <c r="C22" s="530"/>
      <c r="D22" s="544"/>
      <c r="E22" s="243"/>
      <c r="F22" s="244"/>
      <c r="G22" s="244"/>
      <c r="H22" s="248">
        <f t="shared" si="0"/>
        <v>0</v>
      </c>
      <c r="I22" s="266"/>
      <c r="J22" s="267"/>
      <c r="K22" s="248">
        <f t="shared" si="12"/>
        <v>0</v>
      </c>
      <c r="L22" s="266"/>
      <c r="M22" s="267"/>
      <c r="N22" s="248">
        <f t="shared" si="1"/>
        <v>0</v>
      </c>
      <c r="O22" s="243"/>
      <c r="P22" s="244"/>
      <c r="Q22" s="248">
        <f t="shared" si="2"/>
        <v>0</v>
      </c>
      <c r="R22" s="122"/>
      <c r="S22" s="123"/>
      <c r="T22" s="248">
        <f t="shared" si="3"/>
        <v>0</v>
      </c>
      <c r="U22" s="122"/>
      <c r="V22" s="123"/>
      <c r="W22" s="123"/>
      <c r="X22" s="248">
        <f t="shared" si="4"/>
        <v>0</v>
      </c>
      <c r="Y22" s="122"/>
      <c r="Z22" s="123"/>
      <c r="AA22" s="123"/>
      <c r="AB22" s="248">
        <f t="shared" si="5"/>
        <v>0</v>
      </c>
      <c r="AC22" s="122"/>
      <c r="AD22" s="123"/>
      <c r="AE22" s="123"/>
      <c r="AF22" s="248">
        <f t="shared" si="6"/>
        <v>0</v>
      </c>
      <c r="AG22" s="238"/>
      <c r="AH22" s="123"/>
      <c r="AI22" s="123"/>
      <c r="AJ22" s="248">
        <f t="shared" si="7"/>
        <v>0</v>
      </c>
      <c r="AK22" s="122"/>
      <c r="AL22" s="123"/>
      <c r="AM22" s="124"/>
      <c r="AN22" s="248">
        <f t="shared" si="8"/>
        <v>0</v>
      </c>
      <c r="AO22" s="266">
        <f t="shared" si="9"/>
        <v>0</v>
      </c>
      <c r="AP22" s="267">
        <f t="shared" si="13"/>
        <v>0</v>
      </c>
      <c r="AQ22" s="267">
        <f t="shared" si="14"/>
        <v>0</v>
      </c>
      <c r="AR22" s="252" t="s">
        <v>85</v>
      </c>
      <c r="AS22" s="248">
        <f t="shared" si="10"/>
        <v>0</v>
      </c>
      <c r="AT22" s="52"/>
      <c r="AU22" s="249">
        <f t="shared" si="11"/>
        <v>0</v>
      </c>
      <c r="AV22" s="238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253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</row>
    <row r="23" spans="1:98" s="4" customFormat="1" ht="13.5" customHeight="1">
      <c r="A23" s="810"/>
      <c r="B23" s="292" t="s">
        <v>12</v>
      </c>
      <c r="C23" s="530"/>
      <c r="D23" s="544"/>
      <c r="E23" s="243"/>
      <c r="F23" s="244"/>
      <c r="G23" s="244"/>
      <c r="H23" s="248">
        <f t="shared" si="0"/>
        <v>0</v>
      </c>
      <c r="I23" s="266"/>
      <c r="J23" s="267"/>
      <c r="K23" s="248">
        <f t="shared" si="12"/>
        <v>0</v>
      </c>
      <c r="L23" s="266"/>
      <c r="M23" s="267"/>
      <c r="N23" s="248">
        <f t="shared" si="1"/>
        <v>0</v>
      </c>
      <c r="O23" s="243"/>
      <c r="P23" s="244"/>
      <c r="Q23" s="248">
        <f t="shared" si="2"/>
        <v>0</v>
      </c>
      <c r="R23" s="122"/>
      <c r="S23" s="123"/>
      <c r="T23" s="248">
        <f t="shared" si="3"/>
        <v>0</v>
      </c>
      <c r="U23" s="122"/>
      <c r="V23" s="123"/>
      <c r="W23" s="123"/>
      <c r="X23" s="248">
        <f t="shared" si="4"/>
        <v>0</v>
      </c>
      <c r="Y23" s="122"/>
      <c r="Z23" s="123"/>
      <c r="AA23" s="123"/>
      <c r="AB23" s="248">
        <f t="shared" si="5"/>
        <v>0</v>
      </c>
      <c r="AC23" s="122"/>
      <c r="AD23" s="123"/>
      <c r="AE23" s="123"/>
      <c r="AF23" s="248">
        <f t="shared" si="6"/>
        <v>0</v>
      </c>
      <c r="AG23" s="238"/>
      <c r="AH23" s="123"/>
      <c r="AI23" s="123"/>
      <c r="AJ23" s="248">
        <f t="shared" si="7"/>
        <v>0</v>
      </c>
      <c r="AK23" s="122"/>
      <c r="AL23" s="123"/>
      <c r="AM23" s="124"/>
      <c r="AN23" s="248">
        <f t="shared" si="8"/>
        <v>0</v>
      </c>
      <c r="AO23" s="266">
        <f t="shared" si="9"/>
        <v>0</v>
      </c>
      <c r="AP23" s="267">
        <f t="shared" si="13"/>
        <v>0</v>
      </c>
      <c r="AQ23" s="267">
        <f t="shared" si="14"/>
        <v>0</v>
      </c>
      <c r="AR23" s="252" t="s">
        <v>85</v>
      </c>
      <c r="AS23" s="248">
        <f t="shared" si="10"/>
        <v>0</v>
      </c>
      <c r="AT23" s="52"/>
      <c r="AU23" s="249">
        <f t="shared" si="11"/>
        <v>0</v>
      </c>
      <c r="AV23" s="238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253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</row>
    <row r="24" spans="1:98" s="4" customFormat="1" ht="13.5" customHeight="1">
      <c r="A24" s="810"/>
      <c r="B24" s="292" t="s">
        <v>13</v>
      </c>
      <c r="C24" s="530"/>
      <c r="D24" s="544"/>
      <c r="E24" s="243"/>
      <c r="F24" s="244"/>
      <c r="G24" s="244"/>
      <c r="H24" s="248">
        <f t="shared" si="0"/>
        <v>0</v>
      </c>
      <c r="I24" s="266"/>
      <c r="J24" s="267"/>
      <c r="K24" s="248">
        <f t="shared" si="12"/>
        <v>0</v>
      </c>
      <c r="L24" s="266"/>
      <c r="M24" s="267"/>
      <c r="N24" s="248">
        <f t="shared" si="1"/>
        <v>0</v>
      </c>
      <c r="O24" s="243"/>
      <c r="P24" s="244"/>
      <c r="Q24" s="248">
        <f t="shared" si="2"/>
        <v>0</v>
      </c>
      <c r="R24" s="122"/>
      <c r="S24" s="123"/>
      <c r="T24" s="248">
        <f t="shared" si="3"/>
        <v>0</v>
      </c>
      <c r="U24" s="122"/>
      <c r="V24" s="123"/>
      <c r="W24" s="123"/>
      <c r="X24" s="248">
        <f t="shared" si="4"/>
        <v>0</v>
      </c>
      <c r="Y24" s="122"/>
      <c r="Z24" s="123"/>
      <c r="AA24" s="123"/>
      <c r="AB24" s="248">
        <f t="shared" si="5"/>
        <v>0</v>
      </c>
      <c r="AC24" s="122"/>
      <c r="AD24" s="123"/>
      <c r="AE24" s="123"/>
      <c r="AF24" s="248">
        <f t="shared" si="6"/>
        <v>0</v>
      </c>
      <c r="AG24" s="238"/>
      <c r="AH24" s="123"/>
      <c r="AI24" s="123"/>
      <c r="AJ24" s="248">
        <f t="shared" si="7"/>
        <v>0</v>
      </c>
      <c r="AK24" s="122"/>
      <c r="AL24" s="123"/>
      <c r="AM24" s="124"/>
      <c r="AN24" s="248">
        <f t="shared" si="8"/>
        <v>0</v>
      </c>
      <c r="AO24" s="266">
        <f t="shared" si="9"/>
        <v>0</v>
      </c>
      <c r="AP24" s="267">
        <f t="shared" si="13"/>
        <v>0</v>
      </c>
      <c r="AQ24" s="267">
        <f t="shared" si="14"/>
        <v>0</v>
      </c>
      <c r="AR24" s="252" t="s">
        <v>85</v>
      </c>
      <c r="AS24" s="248">
        <f t="shared" si="10"/>
        <v>0</v>
      </c>
      <c r="AT24" s="52"/>
      <c r="AU24" s="249">
        <f t="shared" si="11"/>
        <v>0</v>
      </c>
      <c r="AV24" s="238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253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</row>
    <row r="25" spans="1:98" s="4" customFormat="1" ht="13.5" customHeight="1">
      <c r="A25" s="810"/>
      <c r="B25" s="292" t="s">
        <v>14</v>
      </c>
      <c r="C25" s="530"/>
      <c r="D25" s="544"/>
      <c r="E25" s="243"/>
      <c r="F25" s="244"/>
      <c r="G25" s="244"/>
      <c r="H25" s="248">
        <f t="shared" si="0"/>
        <v>0</v>
      </c>
      <c r="I25" s="266"/>
      <c r="J25" s="267"/>
      <c r="K25" s="248">
        <f t="shared" si="12"/>
        <v>0</v>
      </c>
      <c r="L25" s="266"/>
      <c r="M25" s="267"/>
      <c r="N25" s="248">
        <f t="shared" si="1"/>
        <v>0</v>
      </c>
      <c r="O25" s="243"/>
      <c r="P25" s="244"/>
      <c r="Q25" s="248">
        <f t="shared" si="2"/>
        <v>0</v>
      </c>
      <c r="R25" s="122"/>
      <c r="S25" s="123"/>
      <c r="T25" s="248">
        <f t="shared" si="3"/>
        <v>0</v>
      </c>
      <c r="U25" s="122"/>
      <c r="V25" s="123"/>
      <c r="W25" s="123"/>
      <c r="X25" s="248">
        <f t="shared" si="4"/>
        <v>0</v>
      </c>
      <c r="Y25" s="122"/>
      <c r="Z25" s="123"/>
      <c r="AA25" s="123"/>
      <c r="AB25" s="248">
        <f t="shared" si="5"/>
        <v>0</v>
      </c>
      <c r="AC25" s="122"/>
      <c r="AD25" s="123"/>
      <c r="AE25" s="123"/>
      <c r="AF25" s="248">
        <f t="shared" si="6"/>
        <v>0</v>
      </c>
      <c r="AG25" s="238"/>
      <c r="AH25" s="123"/>
      <c r="AI25" s="123"/>
      <c r="AJ25" s="248">
        <f t="shared" si="7"/>
        <v>0</v>
      </c>
      <c r="AK25" s="122"/>
      <c r="AL25" s="123"/>
      <c r="AM25" s="124"/>
      <c r="AN25" s="248">
        <f t="shared" si="8"/>
        <v>0</v>
      </c>
      <c r="AO25" s="266">
        <f t="shared" si="9"/>
        <v>0</v>
      </c>
      <c r="AP25" s="267">
        <f t="shared" si="13"/>
        <v>0</v>
      </c>
      <c r="AQ25" s="267">
        <f t="shared" si="14"/>
        <v>0</v>
      </c>
      <c r="AR25" s="252" t="s">
        <v>85</v>
      </c>
      <c r="AS25" s="248">
        <f t="shared" si="10"/>
        <v>0</v>
      </c>
      <c r="AT25" s="52"/>
      <c r="AU25" s="249">
        <f t="shared" si="11"/>
        <v>0</v>
      </c>
      <c r="AV25" s="238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253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</row>
    <row r="26" spans="1:98" s="4" customFormat="1" ht="13.5" customHeight="1" thickBot="1">
      <c r="A26" s="810"/>
      <c r="B26" s="292" t="s">
        <v>15</v>
      </c>
      <c r="C26" s="569"/>
      <c r="D26" s="570"/>
      <c r="E26" s="254"/>
      <c r="F26" s="255"/>
      <c r="G26" s="255"/>
      <c r="H26" s="256">
        <f t="shared" si="0"/>
        <v>0</v>
      </c>
      <c r="I26" s="269"/>
      <c r="J26" s="270"/>
      <c r="K26" s="256">
        <f t="shared" si="12"/>
        <v>0</v>
      </c>
      <c r="L26" s="269"/>
      <c r="M26" s="270"/>
      <c r="N26" s="256">
        <f t="shared" si="1"/>
        <v>0</v>
      </c>
      <c r="O26" s="254"/>
      <c r="P26" s="255"/>
      <c r="Q26" s="256">
        <f t="shared" si="2"/>
        <v>0</v>
      </c>
      <c r="R26" s="125"/>
      <c r="S26" s="126"/>
      <c r="T26" s="248">
        <f t="shared" si="3"/>
        <v>0</v>
      </c>
      <c r="U26" s="122"/>
      <c r="V26" s="123"/>
      <c r="W26" s="123"/>
      <c r="X26" s="248">
        <f t="shared" si="4"/>
        <v>0</v>
      </c>
      <c r="Y26" s="122"/>
      <c r="Z26" s="123"/>
      <c r="AA26" s="123"/>
      <c r="AB26" s="248">
        <f t="shared" si="5"/>
        <v>0</v>
      </c>
      <c r="AC26" s="122"/>
      <c r="AD26" s="123"/>
      <c r="AE26" s="123"/>
      <c r="AF26" s="248">
        <f t="shared" si="6"/>
        <v>0</v>
      </c>
      <c r="AG26" s="238"/>
      <c r="AH26" s="123"/>
      <c r="AI26" s="123"/>
      <c r="AJ26" s="248">
        <f t="shared" si="7"/>
        <v>0</v>
      </c>
      <c r="AK26" s="257"/>
      <c r="AL26" s="258"/>
      <c r="AM26" s="259"/>
      <c r="AN26" s="256">
        <f t="shared" si="8"/>
        <v>0</v>
      </c>
      <c r="AO26" s="269">
        <f t="shared" si="9"/>
        <v>0</v>
      </c>
      <c r="AP26" s="270">
        <f t="shared" si="13"/>
        <v>0</v>
      </c>
      <c r="AQ26" s="270">
        <f t="shared" si="14"/>
        <v>0</v>
      </c>
      <c r="AR26" s="260" t="s">
        <v>85</v>
      </c>
      <c r="AS26" s="256">
        <f t="shared" si="10"/>
        <v>0</v>
      </c>
      <c r="AT26" s="52"/>
      <c r="AU26" s="262">
        <f t="shared" si="11"/>
        <v>0</v>
      </c>
      <c r="AV26" s="263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64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</row>
    <row r="27" spans="1:98" s="4" customFormat="1" ht="24.75" customHeight="1" thickBot="1">
      <c r="A27" s="267"/>
      <c r="B27" s="729" t="s">
        <v>57</v>
      </c>
      <c r="C27" s="729"/>
      <c r="D27" s="730"/>
      <c r="E27" s="8">
        <f>SUM(E11:E26)</f>
        <v>0</v>
      </c>
      <c r="F27" s="35">
        <f>SUM(F11:F26)</f>
        <v>0</v>
      </c>
      <c r="G27" s="35">
        <f>SUM(G11:G26)</f>
        <v>0</v>
      </c>
      <c r="H27" s="9">
        <f>SUM(H11:H26)</f>
        <v>0</v>
      </c>
      <c r="I27" s="8">
        <f aca="true" t="shared" si="15" ref="I27:S27">SUM(I11:I26)</f>
        <v>0</v>
      </c>
      <c r="J27" s="9">
        <f t="shared" si="15"/>
        <v>0</v>
      </c>
      <c r="K27" s="9">
        <f t="shared" si="15"/>
        <v>0</v>
      </c>
      <c r="L27" s="8">
        <f t="shared" si="15"/>
        <v>0</v>
      </c>
      <c r="M27" s="9">
        <f t="shared" si="15"/>
        <v>0</v>
      </c>
      <c r="N27" s="9">
        <f t="shared" si="15"/>
        <v>0</v>
      </c>
      <c r="O27" s="8">
        <f t="shared" si="15"/>
        <v>0</v>
      </c>
      <c r="P27" s="9">
        <f t="shared" si="15"/>
        <v>0</v>
      </c>
      <c r="Q27" s="9">
        <f t="shared" si="15"/>
        <v>0</v>
      </c>
      <c r="R27" s="8">
        <f t="shared" si="15"/>
        <v>0</v>
      </c>
      <c r="S27" s="9">
        <f t="shared" si="15"/>
        <v>0</v>
      </c>
      <c r="T27" s="9">
        <f>SUM(T11:T26)</f>
        <v>0</v>
      </c>
      <c r="U27" s="8">
        <f aca="true" t="shared" si="16" ref="U27:AM27">SUM(U11:U26)</f>
        <v>0</v>
      </c>
      <c r="V27" s="35">
        <f t="shared" si="16"/>
        <v>0</v>
      </c>
      <c r="W27" s="35">
        <f t="shared" si="16"/>
        <v>0</v>
      </c>
      <c r="X27" s="9">
        <f t="shared" si="16"/>
        <v>0</v>
      </c>
      <c r="Y27" s="8">
        <f t="shared" si="16"/>
        <v>0</v>
      </c>
      <c r="Z27" s="35">
        <f t="shared" si="16"/>
        <v>0</v>
      </c>
      <c r="AA27" s="35">
        <f t="shared" si="16"/>
        <v>0</v>
      </c>
      <c r="AB27" s="9">
        <f t="shared" si="16"/>
        <v>0</v>
      </c>
      <c r="AC27" s="8">
        <f t="shared" si="16"/>
        <v>0</v>
      </c>
      <c r="AD27" s="35">
        <f t="shared" si="16"/>
        <v>0</v>
      </c>
      <c r="AE27" s="35">
        <f t="shared" si="16"/>
        <v>0</v>
      </c>
      <c r="AF27" s="9">
        <f t="shared" si="16"/>
        <v>0</v>
      </c>
      <c r="AG27" s="8">
        <f t="shared" si="16"/>
        <v>0</v>
      </c>
      <c r="AH27" s="35">
        <f t="shared" si="16"/>
        <v>0</v>
      </c>
      <c r="AI27" s="35">
        <f t="shared" si="16"/>
        <v>0</v>
      </c>
      <c r="AJ27" s="9">
        <f t="shared" si="16"/>
        <v>0</v>
      </c>
      <c r="AK27" s="25">
        <f t="shared" si="16"/>
        <v>0</v>
      </c>
      <c r="AL27" s="35">
        <f t="shared" si="16"/>
        <v>0</v>
      </c>
      <c r="AM27" s="35">
        <f t="shared" si="16"/>
        <v>0</v>
      </c>
      <c r="AN27" s="9">
        <f>SUM(AN11:AN26)</f>
        <v>0</v>
      </c>
      <c r="AO27" s="8">
        <f>SUM(AO11:AO26)</f>
        <v>0</v>
      </c>
      <c r="AP27" s="35">
        <f>SUM(AP11:AP26)</f>
        <v>0</v>
      </c>
      <c r="AQ27" s="35">
        <f>SUM(AQ11:AQ26)</f>
        <v>0</v>
      </c>
      <c r="AR27" s="232" t="s">
        <v>85</v>
      </c>
      <c r="AS27" s="256">
        <f t="shared" si="10"/>
        <v>0</v>
      </c>
      <c r="AT27" s="67"/>
      <c r="AU27" s="186">
        <f t="shared" si="11"/>
        <v>0</v>
      </c>
      <c r="AV27" s="25">
        <f aca="true" t="shared" si="17" ref="AV27:BR27">SUM(AV11:AV26)</f>
        <v>0</v>
      </c>
      <c r="AW27" s="35">
        <f t="shared" si="17"/>
        <v>0</v>
      </c>
      <c r="AX27" s="35">
        <f t="shared" si="17"/>
        <v>0</v>
      </c>
      <c r="AY27" s="35">
        <f t="shared" si="17"/>
        <v>0</v>
      </c>
      <c r="AZ27" s="35">
        <f t="shared" si="17"/>
        <v>0</v>
      </c>
      <c r="BA27" s="35">
        <f t="shared" si="17"/>
        <v>0</v>
      </c>
      <c r="BB27" s="35">
        <f t="shared" si="17"/>
        <v>0</v>
      </c>
      <c r="BC27" s="35">
        <f t="shared" si="17"/>
        <v>0</v>
      </c>
      <c r="BD27" s="35">
        <f t="shared" si="17"/>
        <v>0</v>
      </c>
      <c r="BE27" s="35">
        <f t="shared" si="17"/>
        <v>0</v>
      </c>
      <c r="BF27" s="35">
        <f t="shared" si="17"/>
        <v>0</v>
      </c>
      <c r="BG27" s="35">
        <f t="shared" si="17"/>
        <v>0</v>
      </c>
      <c r="BH27" s="35">
        <f t="shared" si="17"/>
        <v>0</v>
      </c>
      <c r="BI27" s="35">
        <f t="shared" si="17"/>
        <v>0</v>
      </c>
      <c r="BJ27" s="35">
        <f t="shared" si="17"/>
        <v>0</v>
      </c>
      <c r="BK27" s="35">
        <f t="shared" si="17"/>
        <v>0</v>
      </c>
      <c r="BL27" s="35">
        <f t="shared" si="17"/>
        <v>0</v>
      </c>
      <c r="BM27" s="35">
        <f t="shared" si="17"/>
        <v>0</v>
      </c>
      <c r="BN27" s="35">
        <f t="shared" si="17"/>
        <v>0</v>
      </c>
      <c r="BO27" s="35">
        <f t="shared" si="17"/>
        <v>0</v>
      </c>
      <c r="BP27" s="35">
        <f t="shared" si="17"/>
        <v>0</v>
      </c>
      <c r="BQ27" s="35">
        <f t="shared" si="17"/>
        <v>0</v>
      </c>
      <c r="BR27" s="49">
        <f t="shared" si="17"/>
        <v>0</v>
      </c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</row>
    <row r="28" spans="1:148" s="18" customFormat="1" ht="13.5" customHeight="1">
      <c r="A28" s="810" t="s">
        <v>116</v>
      </c>
      <c r="B28" s="292">
        <v>17</v>
      </c>
      <c r="C28" s="530" t="s">
        <v>66</v>
      </c>
      <c r="D28" s="534"/>
      <c r="E28" s="130"/>
      <c r="F28" s="131"/>
      <c r="G28" s="131"/>
      <c r="H28" s="242">
        <f aca="true" t="shared" si="18" ref="H28:H37">SUM(E28:G28)</f>
        <v>0</v>
      </c>
      <c r="I28" s="245"/>
      <c r="J28" s="246"/>
      <c r="K28" s="242"/>
      <c r="L28" s="245"/>
      <c r="M28" s="246"/>
      <c r="N28" s="242"/>
      <c r="O28" s="130"/>
      <c r="P28" s="131"/>
      <c r="Q28" s="242">
        <f aca="true" t="shared" si="19" ref="Q28:Q37">SUM(O28:P28)</f>
        <v>0</v>
      </c>
      <c r="R28" s="119"/>
      <c r="S28" s="120"/>
      <c r="T28" s="242">
        <f aca="true" t="shared" si="20" ref="T28:T37">SUM(R28:S28)</f>
        <v>0</v>
      </c>
      <c r="U28" s="119"/>
      <c r="V28" s="120"/>
      <c r="W28" s="120"/>
      <c r="X28" s="242">
        <f aca="true" t="shared" si="21" ref="X28:X37">SUM(U28:W28)</f>
        <v>0</v>
      </c>
      <c r="Y28" s="119"/>
      <c r="Z28" s="120"/>
      <c r="AA28" s="120"/>
      <c r="AB28" s="242">
        <f aca="true" t="shared" si="22" ref="AB28:AB37">SUM(Y28:AA28)</f>
        <v>0</v>
      </c>
      <c r="AC28" s="119"/>
      <c r="AD28" s="120"/>
      <c r="AE28" s="120"/>
      <c r="AF28" s="242">
        <f aca="true" t="shared" si="23" ref="AF28:AF37">SUM(AC28:AE28)</f>
        <v>0</v>
      </c>
      <c r="AG28" s="237"/>
      <c r="AH28" s="120"/>
      <c r="AI28" s="120"/>
      <c r="AJ28" s="242">
        <f aca="true" t="shared" si="24" ref="AJ28:AJ37">SUM(AG28:AI28)</f>
        <v>0</v>
      </c>
      <c r="AK28" s="119"/>
      <c r="AL28" s="120"/>
      <c r="AM28" s="121"/>
      <c r="AN28" s="242">
        <f aca="true" t="shared" si="25" ref="AN28:AN37">SUM(AK28:AM28)</f>
        <v>0</v>
      </c>
      <c r="AO28" s="245">
        <f>H28+I28+L28+O28+R28+U28+Y28+AC28+AG28+AK28</f>
        <v>0</v>
      </c>
      <c r="AP28" s="246">
        <f>J28+M28+P28+S28+V28+Z28+AD28+AH28+AL28</f>
        <v>0</v>
      </c>
      <c r="AQ28" s="246">
        <f>K28+N28+Q28+T28+W28+AA28+AE28+AI28+AM28</f>
        <v>0</v>
      </c>
      <c r="AR28" s="247"/>
      <c r="AS28" s="265">
        <f t="shared" si="10"/>
        <v>0</v>
      </c>
      <c r="AT28" s="59"/>
      <c r="AU28" s="249">
        <f t="shared" si="11"/>
        <v>0</v>
      </c>
      <c r="AV28" s="238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253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</row>
    <row r="29" spans="1:148" s="18" customFormat="1" ht="13.5" customHeight="1">
      <c r="A29" s="810"/>
      <c r="B29" s="292">
        <v>18</v>
      </c>
      <c r="C29" s="529" t="s">
        <v>210</v>
      </c>
      <c r="D29" s="530"/>
      <c r="E29" s="122"/>
      <c r="F29" s="123"/>
      <c r="G29" s="123"/>
      <c r="H29" s="248">
        <f t="shared" si="18"/>
        <v>0</v>
      </c>
      <c r="I29" s="266"/>
      <c r="J29" s="267"/>
      <c r="K29" s="248"/>
      <c r="L29" s="266"/>
      <c r="M29" s="267"/>
      <c r="N29" s="248"/>
      <c r="O29" s="122"/>
      <c r="P29" s="123"/>
      <c r="Q29" s="248">
        <f t="shared" si="19"/>
        <v>0</v>
      </c>
      <c r="R29" s="122"/>
      <c r="S29" s="123"/>
      <c r="T29" s="248">
        <f t="shared" si="20"/>
        <v>0</v>
      </c>
      <c r="U29" s="122"/>
      <c r="V29" s="123"/>
      <c r="W29" s="123"/>
      <c r="X29" s="248">
        <f t="shared" si="21"/>
        <v>0</v>
      </c>
      <c r="Y29" s="122"/>
      <c r="Z29" s="123"/>
      <c r="AA29" s="123"/>
      <c r="AB29" s="248">
        <f t="shared" si="22"/>
        <v>0</v>
      </c>
      <c r="AC29" s="122"/>
      <c r="AD29" s="123"/>
      <c r="AE29" s="123"/>
      <c r="AF29" s="248">
        <f t="shared" si="23"/>
        <v>0</v>
      </c>
      <c r="AG29" s="238"/>
      <c r="AH29" s="123"/>
      <c r="AI29" s="123"/>
      <c r="AJ29" s="248">
        <f t="shared" si="24"/>
        <v>0</v>
      </c>
      <c r="AK29" s="122"/>
      <c r="AL29" s="123"/>
      <c r="AM29" s="124"/>
      <c r="AN29" s="248">
        <f t="shared" si="25"/>
        <v>0</v>
      </c>
      <c r="AO29" s="266">
        <f aca="true" t="shared" si="26" ref="AO29:AO37">H29+I29+L29+O29+R29+U29+Y29+AC29+AG29+AK29</f>
        <v>0</v>
      </c>
      <c r="AP29" s="267">
        <f aca="true" t="shared" si="27" ref="AP29:AP37">J29+M29+P29+S29+V29+Z29+AD29+AH29+AL29</f>
        <v>0</v>
      </c>
      <c r="AQ29" s="267">
        <f aca="true" t="shared" si="28" ref="AQ29:AQ36">K29+N29+Q29+T29+W29+AA29+AE29+AI29+AM29</f>
        <v>0</v>
      </c>
      <c r="AR29" s="252"/>
      <c r="AS29" s="248">
        <f t="shared" si="10"/>
        <v>0</v>
      </c>
      <c r="AT29" s="59"/>
      <c r="AU29" s="249">
        <f t="shared" si="11"/>
        <v>0</v>
      </c>
      <c r="AV29" s="238"/>
      <c r="AW29" s="123"/>
      <c r="AX29" s="123"/>
      <c r="AY29" s="123"/>
      <c r="AZ29" s="123"/>
      <c r="BA29" s="123"/>
      <c r="BB29" s="123"/>
      <c r="BC29" s="268"/>
      <c r="BD29" s="123"/>
      <c r="BE29" s="123"/>
      <c r="BF29" s="123"/>
      <c r="BG29" s="123"/>
      <c r="BH29" s="268"/>
      <c r="BI29" s="123"/>
      <c r="BJ29" s="123"/>
      <c r="BK29" s="123"/>
      <c r="BL29" s="123"/>
      <c r="BM29" s="123"/>
      <c r="BN29" s="123"/>
      <c r="BO29" s="123"/>
      <c r="BP29" s="123"/>
      <c r="BQ29" s="123"/>
      <c r="BR29" s="253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</row>
    <row r="30" spans="1:148" s="18" customFormat="1" ht="13.5" customHeight="1">
      <c r="A30" s="810"/>
      <c r="B30" s="292">
        <v>19</v>
      </c>
      <c r="C30" s="529" t="s">
        <v>211</v>
      </c>
      <c r="D30" s="530"/>
      <c r="E30" s="122"/>
      <c r="F30" s="123"/>
      <c r="G30" s="123"/>
      <c r="H30" s="248">
        <f t="shared" si="18"/>
        <v>0</v>
      </c>
      <c r="I30" s="266"/>
      <c r="J30" s="267"/>
      <c r="K30" s="248"/>
      <c r="L30" s="266"/>
      <c r="M30" s="267"/>
      <c r="N30" s="248"/>
      <c r="O30" s="122"/>
      <c r="P30" s="123"/>
      <c r="Q30" s="248">
        <f t="shared" si="19"/>
        <v>0</v>
      </c>
      <c r="R30" s="122"/>
      <c r="S30" s="123"/>
      <c r="T30" s="248">
        <f t="shared" si="20"/>
        <v>0</v>
      </c>
      <c r="U30" s="122"/>
      <c r="V30" s="123"/>
      <c r="W30" s="123"/>
      <c r="X30" s="248">
        <f t="shared" si="21"/>
        <v>0</v>
      </c>
      <c r="Y30" s="122"/>
      <c r="Z30" s="123"/>
      <c r="AA30" s="123"/>
      <c r="AB30" s="248">
        <f t="shared" si="22"/>
        <v>0</v>
      </c>
      <c r="AC30" s="122"/>
      <c r="AD30" s="123"/>
      <c r="AE30" s="123"/>
      <c r="AF30" s="248">
        <f t="shared" si="23"/>
        <v>0</v>
      </c>
      <c r="AG30" s="238"/>
      <c r="AH30" s="123"/>
      <c r="AI30" s="123"/>
      <c r="AJ30" s="248">
        <f t="shared" si="24"/>
        <v>0</v>
      </c>
      <c r="AK30" s="122"/>
      <c r="AL30" s="123"/>
      <c r="AM30" s="124"/>
      <c r="AN30" s="248">
        <f t="shared" si="25"/>
        <v>0</v>
      </c>
      <c r="AO30" s="266">
        <f t="shared" si="26"/>
        <v>0</v>
      </c>
      <c r="AP30" s="267">
        <f t="shared" si="27"/>
        <v>0</v>
      </c>
      <c r="AQ30" s="267">
        <f t="shared" si="28"/>
        <v>0</v>
      </c>
      <c r="AR30" s="252"/>
      <c r="AS30" s="248">
        <f t="shared" si="10"/>
        <v>0</v>
      </c>
      <c r="AT30" s="59"/>
      <c r="AU30" s="249">
        <f t="shared" si="11"/>
        <v>0</v>
      </c>
      <c r="AV30" s="238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253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</row>
    <row r="31" spans="1:148" s="18" customFormat="1" ht="13.5" customHeight="1">
      <c r="A31" s="810"/>
      <c r="B31" s="292">
        <v>20</v>
      </c>
      <c r="C31" s="529"/>
      <c r="D31" s="530"/>
      <c r="E31" s="122"/>
      <c r="F31" s="123"/>
      <c r="G31" s="123"/>
      <c r="H31" s="248">
        <f t="shared" si="18"/>
        <v>0</v>
      </c>
      <c r="I31" s="266"/>
      <c r="J31" s="267"/>
      <c r="K31" s="248"/>
      <c r="L31" s="266"/>
      <c r="M31" s="267"/>
      <c r="N31" s="248"/>
      <c r="O31" s="122"/>
      <c r="P31" s="123"/>
      <c r="Q31" s="248">
        <f t="shared" si="19"/>
        <v>0</v>
      </c>
      <c r="R31" s="122"/>
      <c r="S31" s="123"/>
      <c r="T31" s="248">
        <f t="shared" si="20"/>
        <v>0</v>
      </c>
      <c r="U31" s="122"/>
      <c r="V31" s="123"/>
      <c r="W31" s="123"/>
      <c r="X31" s="248">
        <f t="shared" si="21"/>
        <v>0</v>
      </c>
      <c r="Y31" s="122"/>
      <c r="Z31" s="123"/>
      <c r="AA31" s="123"/>
      <c r="AB31" s="248">
        <f t="shared" si="22"/>
        <v>0</v>
      </c>
      <c r="AC31" s="122"/>
      <c r="AD31" s="123"/>
      <c r="AE31" s="123"/>
      <c r="AF31" s="248">
        <f t="shared" si="23"/>
        <v>0</v>
      </c>
      <c r="AG31" s="238"/>
      <c r="AH31" s="123"/>
      <c r="AI31" s="123"/>
      <c r="AJ31" s="248">
        <f t="shared" si="24"/>
        <v>0</v>
      </c>
      <c r="AK31" s="122"/>
      <c r="AL31" s="123"/>
      <c r="AM31" s="124"/>
      <c r="AN31" s="248">
        <f t="shared" si="25"/>
        <v>0</v>
      </c>
      <c r="AO31" s="266">
        <f t="shared" si="26"/>
        <v>0</v>
      </c>
      <c r="AP31" s="267">
        <f t="shared" si="27"/>
        <v>0</v>
      </c>
      <c r="AQ31" s="267">
        <f t="shared" si="28"/>
        <v>0</v>
      </c>
      <c r="AR31" s="252"/>
      <c r="AS31" s="248">
        <f t="shared" si="10"/>
        <v>0</v>
      </c>
      <c r="AT31" s="59"/>
      <c r="AU31" s="249">
        <f t="shared" si="11"/>
        <v>0</v>
      </c>
      <c r="AV31" s="238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253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</row>
    <row r="32" spans="1:148" s="18" customFormat="1" ht="13.5" customHeight="1">
      <c r="A32" s="810"/>
      <c r="B32" s="292">
        <v>21</v>
      </c>
      <c r="C32" s="529"/>
      <c r="D32" s="530"/>
      <c r="E32" s="122"/>
      <c r="F32" s="123"/>
      <c r="G32" s="123"/>
      <c r="H32" s="248">
        <f t="shared" si="18"/>
        <v>0</v>
      </c>
      <c r="I32" s="266"/>
      <c r="J32" s="267"/>
      <c r="K32" s="248"/>
      <c r="L32" s="266"/>
      <c r="M32" s="267"/>
      <c r="N32" s="248"/>
      <c r="O32" s="122"/>
      <c r="P32" s="123"/>
      <c r="Q32" s="248">
        <f t="shared" si="19"/>
        <v>0</v>
      </c>
      <c r="R32" s="122"/>
      <c r="S32" s="123"/>
      <c r="T32" s="248">
        <f t="shared" si="20"/>
        <v>0</v>
      </c>
      <c r="U32" s="122"/>
      <c r="V32" s="123"/>
      <c r="W32" s="123"/>
      <c r="X32" s="248">
        <f t="shared" si="21"/>
        <v>0</v>
      </c>
      <c r="Y32" s="122"/>
      <c r="Z32" s="123"/>
      <c r="AA32" s="123"/>
      <c r="AB32" s="248">
        <f t="shared" si="22"/>
        <v>0</v>
      </c>
      <c r="AC32" s="122"/>
      <c r="AD32" s="123"/>
      <c r="AE32" s="123"/>
      <c r="AF32" s="248">
        <f t="shared" si="23"/>
        <v>0</v>
      </c>
      <c r="AG32" s="238"/>
      <c r="AH32" s="123"/>
      <c r="AI32" s="123"/>
      <c r="AJ32" s="248">
        <f t="shared" si="24"/>
        <v>0</v>
      </c>
      <c r="AK32" s="122"/>
      <c r="AL32" s="123"/>
      <c r="AM32" s="124"/>
      <c r="AN32" s="248">
        <f t="shared" si="25"/>
        <v>0</v>
      </c>
      <c r="AO32" s="266">
        <f t="shared" si="26"/>
        <v>0</v>
      </c>
      <c r="AP32" s="267">
        <f t="shared" si="27"/>
        <v>0</v>
      </c>
      <c r="AQ32" s="267">
        <f t="shared" si="28"/>
        <v>0</v>
      </c>
      <c r="AR32" s="252"/>
      <c r="AS32" s="248">
        <f t="shared" si="10"/>
        <v>0</v>
      </c>
      <c r="AT32" s="59"/>
      <c r="AU32" s="249">
        <f t="shared" si="11"/>
        <v>0</v>
      </c>
      <c r="AV32" s="238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253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</row>
    <row r="33" spans="1:148" s="18" customFormat="1" ht="13.5" customHeight="1">
      <c r="A33" s="810"/>
      <c r="B33" s="292">
        <v>22</v>
      </c>
      <c r="C33" s="529"/>
      <c r="D33" s="530"/>
      <c r="E33" s="122"/>
      <c r="F33" s="123"/>
      <c r="G33" s="123"/>
      <c r="H33" s="248">
        <f t="shared" si="18"/>
        <v>0</v>
      </c>
      <c r="I33" s="266"/>
      <c r="J33" s="267"/>
      <c r="K33" s="248"/>
      <c r="L33" s="266"/>
      <c r="M33" s="267"/>
      <c r="N33" s="248"/>
      <c r="O33" s="122"/>
      <c r="P33" s="123"/>
      <c r="Q33" s="248">
        <f t="shared" si="19"/>
        <v>0</v>
      </c>
      <c r="R33" s="122"/>
      <c r="S33" s="123"/>
      <c r="T33" s="248">
        <f t="shared" si="20"/>
        <v>0</v>
      </c>
      <c r="U33" s="122"/>
      <c r="V33" s="123"/>
      <c r="W33" s="123"/>
      <c r="X33" s="248">
        <f t="shared" si="21"/>
        <v>0</v>
      </c>
      <c r="Y33" s="122"/>
      <c r="Z33" s="123"/>
      <c r="AA33" s="123"/>
      <c r="AB33" s="248">
        <f t="shared" si="22"/>
        <v>0</v>
      </c>
      <c r="AC33" s="122"/>
      <c r="AD33" s="123"/>
      <c r="AE33" s="123"/>
      <c r="AF33" s="248">
        <f t="shared" si="23"/>
        <v>0</v>
      </c>
      <c r="AG33" s="238"/>
      <c r="AH33" s="123"/>
      <c r="AI33" s="123"/>
      <c r="AJ33" s="248">
        <f t="shared" si="24"/>
        <v>0</v>
      </c>
      <c r="AK33" s="122"/>
      <c r="AL33" s="123"/>
      <c r="AM33" s="124"/>
      <c r="AN33" s="248">
        <f t="shared" si="25"/>
        <v>0</v>
      </c>
      <c r="AO33" s="266">
        <f t="shared" si="26"/>
        <v>0</v>
      </c>
      <c r="AP33" s="267">
        <f t="shared" si="27"/>
        <v>0</v>
      </c>
      <c r="AQ33" s="267">
        <f t="shared" si="28"/>
        <v>0</v>
      </c>
      <c r="AR33" s="252"/>
      <c r="AS33" s="248">
        <f t="shared" si="10"/>
        <v>0</v>
      </c>
      <c r="AT33" s="59"/>
      <c r="AU33" s="249">
        <f t="shared" si="11"/>
        <v>0</v>
      </c>
      <c r="AV33" s="238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253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</row>
    <row r="34" spans="1:148" s="18" customFormat="1" ht="13.5" customHeight="1">
      <c r="A34" s="810"/>
      <c r="B34" s="292">
        <v>23</v>
      </c>
      <c r="C34" s="529"/>
      <c r="D34" s="530"/>
      <c r="E34" s="122"/>
      <c r="F34" s="123"/>
      <c r="G34" s="123"/>
      <c r="H34" s="248">
        <f t="shared" si="18"/>
        <v>0</v>
      </c>
      <c r="I34" s="266"/>
      <c r="J34" s="267"/>
      <c r="K34" s="248"/>
      <c r="L34" s="266"/>
      <c r="M34" s="267"/>
      <c r="N34" s="248"/>
      <c r="O34" s="122"/>
      <c r="P34" s="123"/>
      <c r="Q34" s="248">
        <f t="shared" si="19"/>
        <v>0</v>
      </c>
      <c r="R34" s="122"/>
      <c r="S34" s="123"/>
      <c r="T34" s="248">
        <f t="shared" si="20"/>
        <v>0</v>
      </c>
      <c r="U34" s="122"/>
      <c r="V34" s="123"/>
      <c r="W34" s="123"/>
      <c r="X34" s="248">
        <f t="shared" si="21"/>
        <v>0</v>
      </c>
      <c r="Y34" s="122"/>
      <c r="Z34" s="123"/>
      <c r="AA34" s="123"/>
      <c r="AB34" s="248">
        <f t="shared" si="22"/>
        <v>0</v>
      </c>
      <c r="AC34" s="122"/>
      <c r="AD34" s="123"/>
      <c r="AE34" s="123"/>
      <c r="AF34" s="248">
        <f t="shared" si="23"/>
        <v>0</v>
      </c>
      <c r="AG34" s="238"/>
      <c r="AH34" s="123"/>
      <c r="AI34" s="123"/>
      <c r="AJ34" s="248">
        <f t="shared" si="24"/>
        <v>0</v>
      </c>
      <c r="AK34" s="122"/>
      <c r="AL34" s="123"/>
      <c r="AM34" s="124"/>
      <c r="AN34" s="248">
        <f t="shared" si="25"/>
        <v>0</v>
      </c>
      <c r="AO34" s="266">
        <f t="shared" si="26"/>
        <v>0</v>
      </c>
      <c r="AP34" s="267">
        <f t="shared" si="27"/>
        <v>0</v>
      </c>
      <c r="AQ34" s="267">
        <f t="shared" si="28"/>
        <v>0</v>
      </c>
      <c r="AR34" s="252"/>
      <c r="AS34" s="248">
        <f t="shared" si="10"/>
        <v>0</v>
      </c>
      <c r="AT34" s="59"/>
      <c r="AU34" s="249">
        <f t="shared" si="11"/>
        <v>0</v>
      </c>
      <c r="AV34" s="238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253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</row>
    <row r="35" spans="1:148" s="18" customFormat="1" ht="13.5" customHeight="1">
      <c r="A35" s="810"/>
      <c r="B35" s="292">
        <v>24</v>
      </c>
      <c r="C35" s="530"/>
      <c r="D35" s="534"/>
      <c r="E35" s="122"/>
      <c r="F35" s="123"/>
      <c r="G35" s="123"/>
      <c r="H35" s="248">
        <f t="shared" si="18"/>
        <v>0</v>
      </c>
      <c r="I35" s="266"/>
      <c r="J35" s="267"/>
      <c r="K35" s="248"/>
      <c r="L35" s="266"/>
      <c r="M35" s="267"/>
      <c r="N35" s="248"/>
      <c r="O35" s="122"/>
      <c r="P35" s="123"/>
      <c r="Q35" s="248">
        <f t="shared" si="19"/>
        <v>0</v>
      </c>
      <c r="R35" s="122"/>
      <c r="S35" s="123"/>
      <c r="T35" s="248">
        <f t="shared" si="20"/>
        <v>0</v>
      </c>
      <c r="U35" s="122"/>
      <c r="V35" s="123"/>
      <c r="W35" s="123"/>
      <c r="X35" s="248">
        <f t="shared" si="21"/>
        <v>0</v>
      </c>
      <c r="Y35" s="122"/>
      <c r="Z35" s="123"/>
      <c r="AA35" s="123"/>
      <c r="AB35" s="248">
        <f t="shared" si="22"/>
        <v>0</v>
      </c>
      <c r="AC35" s="122"/>
      <c r="AD35" s="123"/>
      <c r="AE35" s="123"/>
      <c r="AF35" s="248">
        <f t="shared" si="23"/>
        <v>0</v>
      </c>
      <c r="AG35" s="238"/>
      <c r="AH35" s="123"/>
      <c r="AI35" s="123"/>
      <c r="AJ35" s="248">
        <f t="shared" si="24"/>
        <v>0</v>
      </c>
      <c r="AK35" s="122"/>
      <c r="AL35" s="123"/>
      <c r="AM35" s="124"/>
      <c r="AN35" s="248">
        <f t="shared" si="25"/>
        <v>0</v>
      </c>
      <c r="AO35" s="266">
        <f t="shared" si="26"/>
        <v>0</v>
      </c>
      <c r="AP35" s="267">
        <f t="shared" si="27"/>
        <v>0</v>
      </c>
      <c r="AQ35" s="267">
        <f t="shared" si="28"/>
        <v>0</v>
      </c>
      <c r="AR35" s="252"/>
      <c r="AS35" s="248">
        <f t="shared" si="10"/>
        <v>0</v>
      </c>
      <c r="AT35" s="59"/>
      <c r="AU35" s="249">
        <f t="shared" si="11"/>
        <v>0</v>
      </c>
      <c r="AV35" s="238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253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</row>
    <row r="36" spans="1:148" s="18" customFormat="1" ht="13.5" customHeight="1">
      <c r="A36" s="810"/>
      <c r="B36" s="292">
        <v>25</v>
      </c>
      <c r="C36" s="529"/>
      <c r="D36" s="530"/>
      <c r="E36" s="122"/>
      <c r="F36" s="123"/>
      <c r="G36" s="123"/>
      <c r="H36" s="248">
        <f t="shared" si="18"/>
        <v>0</v>
      </c>
      <c r="I36" s="266"/>
      <c r="J36" s="267"/>
      <c r="K36" s="248"/>
      <c r="L36" s="266"/>
      <c r="M36" s="267"/>
      <c r="N36" s="248"/>
      <c r="O36" s="122"/>
      <c r="P36" s="123"/>
      <c r="Q36" s="248">
        <f t="shared" si="19"/>
        <v>0</v>
      </c>
      <c r="R36" s="122"/>
      <c r="S36" s="123"/>
      <c r="T36" s="248">
        <f t="shared" si="20"/>
        <v>0</v>
      </c>
      <c r="U36" s="122"/>
      <c r="V36" s="123"/>
      <c r="W36" s="123"/>
      <c r="X36" s="248">
        <f t="shared" si="21"/>
        <v>0</v>
      </c>
      <c r="Y36" s="122"/>
      <c r="Z36" s="123"/>
      <c r="AA36" s="123"/>
      <c r="AB36" s="248">
        <f t="shared" si="22"/>
        <v>0</v>
      </c>
      <c r="AC36" s="122"/>
      <c r="AD36" s="123"/>
      <c r="AE36" s="123"/>
      <c r="AF36" s="248">
        <f t="shared" si="23"/>
        <v>0</v>
      </c>
      <c r="AG36" s="238"/>
      <c r="AH36" s="123"/>
      <c r="AI36" s="123"/>
      <c r="AJ36" s="248">
        <f t="shared" si="24"/>
        <v>0</v>
      </c>
      <c r="AK36" s="122"/>
      <c r="AL36" s="123"/>
      <c r="AM36" s="124"/>
      <c r="AN36" s="248">
        <f t="shared" si="25"/>
        <v>0</v>
      </c>
      <c r="AO36" s="266">
        <f t="shared" si="26"/>
        <v>0</v>
      </c>
      <c r="AP36" s="267">
        <f t="shared" si="27"/>
        <v>0</v>
      </c>
      <c r="AQ36" s="267">
        <f t="shared" si="28"/>
        <v>0</v>
      </c>
      <c r="AR36" s="252"/>
      <c r="AS36" s="248">
        <f t="shared" si="10"/>
        <v>0</v>
      </c>
      <c r="AT36" s="59"/>
      <c r="AU36" s="249">
        <f t="shared" si="11"/>
        <v>0</v>
      </c>
      <c r="AV36" s="238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253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</row>
    <row r="37" spans="1:148" s="20" customFormat="1" ht="13.5" customHeight="1" thickBot="1">
      <c r="A37" s="811"/>
      <c r="B37" s="295">
        <v>26</v>
      </c>
      <c r="C37" s="545"/>
      <c r="D37" s="546"/>
      <c r="E37" s="125"/>
      <c r="F37" s="126"/>
      <c r="G37" s="126"/>
      <c r="H37" s="256">
        <f t="shared" si="18"/>
        <v>0</v>
      </c>
      <c r="I37" s="269"/>
      <c r="J37" s="270"/>
      <c r="K37" s="256"/>
      <c r="L37" s="269"/>
      <c r="M37" s="270"/>
      <c r="N37" s="256"/>
      <c r="O37" s="125"/>
      <c r="P37" s="126"/>
      <c r="Q37" s="256">
        <f t="shared" si="19"/>
        <v>0</v>
      </c>
      <c r="R37" s="125"/>
      <c r="S37" s="126"/>
      <c r="T37" s="256">
        <f t="shared" si="20"/>
        <v>0</v>
      </c>
      <c r="U37" s="125"/>
      <c r="V37" s="126"/>
      <c r="W37" s="126"/>
      <c r="X37" s="256">
        <f t="shared" si="21"/>
        <v>0</v>
      </c>
      <c r="Y37" s="125"/>
      <c r="Z37" s="126"/>
      <c r="AA37" s="126"/>
      <c r="AB37" s="256">
        <f t="shared" si="22"/>
        <v>0</v>
      </c>
      <c r="AC37" s="125"/>
      <c r="AD37" s="126"/>
      <c r="AE37" s="126"/>
      <c r="AF37" s="256">
        <f t="shared" si="23"/>
        <v>0</v>
      </c>
      <c r="AG37" s="239"/>
      <c r="AH37" s="126"/>
      <c r="AI37" s="126"/>
      <c r="AJ37" s="256">
        <f t="shared" si="24"/>
        <v>0</v>
      </c>
      <c r="AK37" s="125"/>
      <c r="AL37" s="126"/>
      <c r="AM37" s="127"/>
      <c r="AN37" s="256">
        <f t="shared" si="25"/>
        <v>0</v>
      </c>
      <c r="AO37" s="269">
        <f t="shared" si="26"/>
        <v>0</v>
      </c>
      <c r="AP37" s="270">
        <f t="shared" si="27"/>
        <v>0</v>
      </c>
      <c r="AQ37" s="270"/>
      <c r="AR37" s="271"/>
      <c r="AS37" s="256">
        <f t="shared" si="10"/>
        <v>0</v>
      </c>
      <c r="AT37" s="60"/>
      <c r="AU37" s="262">
        <f t="shared" si="11"/>
        <v>0</v>
      </c>
      <c r="AV37" s="239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273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</row>
    <row r="38" spans="1:98" s="42" customFormat="1" ht="31.5" customHeight="1" thickBot="1">
      <c r="A38" s="812" t="s">
        <v>45</v>
      </c>
      <c r="B38" s="789"/>
      <c r="C38" s="538" t="s">
        <v>127</v>
      </c>
      <c r="D38" s="539"/>
      <c r="E38" s="39">
        <f aca="true" t="shared" si="29" ref="E38:T38">SUM(E27:E37)</f>
        <v>0</v>
      </c>
      <c r="F38" s="40">
        <f t="shared" si="29"/>
        <v>0</v>
      </c>
      <c r="G38" s="179">
        <f t="shared" si="29"/>
        <v>0</v>
      </c>
      <c r="H38" s="39">
        <f>SUM(H27:H37)</f>
        <v>0</v>
      </c>
      <c r="I38" s="184">
        <f>SUM(I27:I37)</f>
        <v>0</v>
      </c>
      <c r="J38" s="179">
        <f>SUM(J27:J37)</f>
        <v>0</v>
      </c>
      <c r="K38" s="181">
        <f>SUM(K27:K37)</f>
        <v>0</v>
      </c>
      <c r="L38" s="180">
        <f t="shared" si="29"/>
        <v>0</v>
      </c>
      <c r="M38" s="183">
        <f t="shared" si="29"/>
        <v>0</v>
      </c>
      <c r="N38" s="180">
        <f t="shared" si="29"/>
        <v>0</v>
      </c>
      <c r="O38" s="180">
        <f t="shared" si="29"/>
        <v>0</v>
      </c>
      <c r="P38" s="183">
        <f t="shared" si="29"/>
        <v>0</v>
      </c>
      <c r="Q38" s="180">
        <f t="shared" si="29"/>
        <v>0</v>
      </c>
      <c r="R38" s="180">
        <f t="shared" si="29"/>
        <v>0</v>
      </c>
      <c r="S38" s="183">
        <f t="shared" si="29"/>
        <v>0</v>
      </c>
      <c r="T38" s="180">
        <f t="shared" si="29"/>
        <v>0</v>
      </c>
      <c r="U38" s="180">
        <f aca="true" t="shared" si="30" ref="U38:AM38">SUM(U27:U37)</f>
        <v>0</v>
      </c>
      <c r="V38" s="182">
        <f t="shared" si="30"/>
        <v>0</v>
      </c>
      <c r="W38" s="183">
        <f t="shared" si="30"/>
        <v>0</v>
      </c>
      <c r="X38" s="180">
        <f t="shared" si="30"/>
        <v>0</v>
      </c>
      <c r="Y38" s="180">
        <f t="shared" si="30"/>
        <v>0</v>
      </c>
      <c r="Z38" s="182">
        <f t="shared" si="30"/>
        <v>0</v>
      </c>
      <c r="AA38" s="183">
        <f t="shared" si="30"/>
        <v>0</v>
      </c>
      <c r="AB38" s="180">
        <f t="shared" si="30"/>
        <v>0</v>
      </c>
      <c r="AC38" s="180">
        <f t="shared" si="30"/>
        <v>0</v>
      </c>
      <c r="AD38" s="182">
        <f t="shared" si="30"/>
        <v>0</v>
      </c>
      <c r="AE38" s="183">
        <f t="shared" si="30"/>
        <v>0</v>
      </c>
      <c r="AF38" s="180">
        <f t="shared" si="30"/>
        <v>0</v>
      </c>
      <c r="AG38" s="180">
        <f t="shared" si="30"/>
        <v>0</v>
      </c>
      <c r="AH38" s="182">
        <f t="shared" si="30"/>
        <v>0</v>
      </c>
      <c r="AI38" s="183">
        <f t="shared" si="30"/>
        <v>0</v>
      </c>
      <c r="AJ38" s="180">
        <f t="shared" si="30"/>
        <v>0</v>
      </c>
      <c r="AK38" s="180">
        <f t="shared" si="30"/>
        <v>0</v>
      </c>
      <c r="AL38" s="182">
        <f t="shared" si="30"/>
        <v>0</v>
      </c>
      <c r="AM38" s="183">
        <f t="shared" si="30"/>
        <v>0</v>
      </c>
      <c r="AN38" s="180">
        <f>SUM(AN27:AN37)</f>
        <v>0</v>
      </c>
      <c r="AO38" s="180">
        <f>SUM(AO27:AO37)</f>
        <v>0</v>
      </c>
      <c r="AP38" s="182">
        <f>SUM(AP27:AP37)</f>
        <v>0</v>
      </c>
      <c r="AQ38" s="183">
        <f>SUM(AQ27:AQ37)</f>
        <v>0</v>
      </c>
      <c r="AR38" s="228">
        <f>SUM(AR28:AR37)</f>
        <v>0</v>
      </c>
      <c r="AS38" s="66">
        <f>SUM(AS27:AS37)</f>
        <v>0</v>
      </c>
      <c r="AT38" s="61">
        <f>SUM(AT11:AT37)</f>
        <v>0</v>
      </c>
      <c r="AU38" s="186">
        <f t="shared" si="11"/>
        <v>0</v>
      </c>
      <c r="AV38" s="6">
        <f>SUM(AV27:AV37)</f>
        <v>0</v>
      </c>
      <c r="AW38" s="6">
        <f>SUM(AW27:AW37)</f>
        <v>0</v>
      </c>
      <c r="AX38" s="6">
        <f>SUM(AX27:AX37)</f>
        <v>0</v>
      </c>
      <c r="AY38" s="6">
        <f aca="true" t="shared" si="31" ref="AY38:BR38">SUM(AY27:AY37)</f>
        <v>0</v>
      </c>
      <c r="AZ38" s="6">
        <f t="shared" si="31"/>
        <v>0</v>
      </c>
      <c r="BA38" s="6">
        <f t="shared" si="31"/>
        <v>0</v>
      </c>
      <c r="BB38" s="6">
        <f t="shared" si="31"/>
        <v>0</v>
      </c>
      <c r="BC38" s="6">
        <f t="shared" si="31"/>
        <v>0</v>
      </c>
      <c r="BD38" s="6">
        <f t="shared" si="31"/>
        <v>0</v>
      </c>
      <c r="BE38" s="6">
        <f t="shared" si="31"/>
        <v>0</v>
      </c>
      <c r="BF38" s="6">
        <f t="shared" si="31"/>
        <v>0</v>
      </c>
      <c r="BG38" s="6">
        <f t="shared" si="31"/>
        <v>0</v>
      </c>
      <c r="BH38" s="6">
        <f t="shared" si="31"/>
        <v>0</v>
      </c>
      <c r="BI38" s="6">
        <f t="shared" si="31"/>
        <v>0</v>
      </c>
      <c r="BJ38" s="6">
        <f t="shared" si="31"/>
        <v>0</v>
      </c>
      <c r="BK38" s="6">
        <f t="shared" si="31"/>
        <v>0</v>
      </c>
      <c r="BL38" s="6">
        <f t="shared" si="31"/>
        <v>0</v>
      </c>
      <c r="BM38" s="6">
        <f t="shared" si="31"/>
        <v>0</v>
      </c>
      <c r="BN38" s="6">
        <f t="shared" si="31"/>
        <v>0</v>
      </c>
      <c r="BO38" s="6">
        <f t="shared" si="31"/>
        <v>0</v>
      </c>
      <c r="BP38" s="6">
        <f t="shared" si="31"/>
        <v>0</v>
      </c>
      <c r="BQ38" s="6">
        <f t="shared" si="31"/>
        <v>0</v>
      </c>
      <c r="BR38" s="6">
        <f t="shared" si="31"/>
        <v>0</v>
      </c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</row>
    <row r="39" spans="1:105" s="42" customFormat="1" ht="31.5" customHeight="1" thickBot="1">
      <c r="A39" s="813"/>
      <c r="B39" s="787"/>
      <c r="C39" s="538" t="s">
        <v>128</v>
      </c>
      <c r="D39" s="539"/>
      <c r="E39" s="547">
        <f>H38</f>
        <v>0</v>
      </c>
      <c r="F39" s="548"/>
      <c r="G39" s="548"/>
      <c r="H39" s="549"/>
      <c r="I39" s="547">
        <f>K38+N38+Q38+T38</f>
        <v>0</v>
      </c>
      <c r="J39" s="548"/>
      <c r="K39" s="548"/>
      <c r="L39" s="548"/>
      <c r="M39" s="548"/>
      <c r="N39" s="548"/>
      <c r="O39" s="548"/>
      <c r="P39" s="548"/>
      <c r="Q39" s="548"/>
      <c r="R39" s="548"/>
      <c r="S39" s="548"/>
      <c r="T39" s="549"/>
      <c r="U39" s="547">
        <f>X38+AB38+AF38+AJ38+AN38</f>
        <v>0</v>
      </c>
      <c r="V39" s="548"/>
      <c r="W39" s="548"/>
      <c r="X39" s="548"/>
      <c r="Y39" s="548"/>
      <c r="Z39" s="548"/>
      <c r="AA39" s="548"/>
      <c r="AB39" s="548"/>
      <c r="AC39" s="548"/>
      <c r="AD39" s="548"/>
      <c r="AE39" s="548"/>
      <c r="AF39" s="548"/>
      <c r="AG39" s="548"/>
      <c r="AH39" s="548"/>
      <c r="AI39" s="548"/>
      <c r="AJ39" s="548"/>
      <c r="AK39" s="548"/>
      <c r="AL39" s="548"/>
      <c r="AM39" s="548"/>
      <c r="AN39" s="549"/>
      <c r="AO39" s="552">
        <f>U39+I39+E39</f>
        <v>0</v>
      </c>
      <c r="AP39" s="553"/>
      <c r="AQ39" s="553"/>
      <c r="AR39" s="553"/>
      <c r="AS39" s="554"/>
      <c r="AT39" s="41"/>
      <c r="AU39" s="187">
        <f>SUM(AU42:AU44)</f>
        <v>0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168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</row>
    <row r="40" spans="2:105" s="42" customFormat="1" ht="4.5" customHeight="1">
      <c r="B40" s="298"/>
      <c r="C40" s="74"/>
      <c r="D40" s="74"/>
      <c r="E40" s="68"/>
      <c r="F40" s="68"/>
      <c r="G40" s="68"/>
      <c r="H40" s="74"/>
      <c r="I40" s="74"/>
      <c r="J40" s="74"/>
      <c r="K40" s="74"/>
      <c r="L40" s="74"/>
      <c r="M40" s="74"/>
      <c r="N40" s="74"/>
      <c r="O40" s="68"/>
      <c r="P40" s="68"/>
      <c r="Q40" s="74"/>
      <c r="R40" s="68"/>
      <c r="S40" s="68"/>
      <c r="T40" s="74"/>
      <c r="U40" s="68"/>
      <c r="V40" s="68"/>
      <c r="W40" s="68"/>
      <c r="X40" s="74"/>
      <c r="Y40" s="68"/>
      <c r="Z40" s="68"/>
      <c r="AA40" s="68"/>
      <c r="AB40" s="74"/>
      <c r="AC40" s="68"/>
      <c r="AD40" s="68"/>
      <c r="AE40" s="68"/>
      <c r="AF40" s="74"/>
      <c r="AG40" s="68"/>
      <c r="AH40" s="68"/>
      <c r="AI40" s="68"/>
      <c r="AJ40" s="74"/>
      <c r="AK40" s="68"/>
      <c r="AL40" s="68"/>
      <c r="AM40" s="68"/>
      <c r="AN40" s="74"/>
      <c r="AO40" s="68"/>
      <c r="AP40" s="68"/>
      <c r="AQ40" s="68"/>
      <c r="AR40" s="68"/>
      <c r="AS40" s="75"/>
      <c r="AT40" s="41"/>
      <c r="AU40" s="76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168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</row>
    <row r="41" spans="2:105" s="23" customFormat="1" ht="31.5" customHeight="1" thickBot="1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759" t="s">
        <v>156</v>
      </c>
      <c r="Y41" s="759"/>
      <c r="Z41" s="759"/>
      <c r="AA41" s="759"/>
      <c r="AB41" s="760" t="s">
        <v>152</v>
      </c>
      <c r="AC41" s="761"/>
      <c r="AD41" s="760" t="s">
        <v>151</v>
      </c>
      <c r="AE41" s="761"/>
      <c r="AF41" s="760" t="s">
        <v>150</v>
      </c>
      <c r="AG41" s="761"/>
      <c r="AH41" s="759" t="s">
        <v>149</v>
      </c>
      <c r="AI41" s="759"/>
      <c r="AJ41" s="24"/>
      <c r="AK41" s="24"/>
      <c r="AL41" s="24"/>
      <c r="AM41" s="24"/>
      <c r="AN41" s="24"/>
      <c r="AO41" s="831"/>
      <c r="AP41" s="831"/>
      <c r="AQ41" s="831"/>
      <c r="AR41" s="831"/>
      <c r="AS41" s="831"/>
      <c r="AT41" s="831"/>
      <c r="AU41" s="78"/>
      <c r="AV41" s="79"/>
      <c r="AW41" s="80"/>
      <c r="AX41" s="81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169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</row>
    <row r="42" spans="2:98" s="18" customFormat="1" ht="27.75" customHeight="1" thickBot="1">
      <c r="B42" s="296" t="s">
        <v>101</v>
      </c>
      <c r="C42" s="132"/>
      <c r="D42" s="133"/>
      <c r="E42" s="159" t="s">
        <v>102</v>
      </c>
      <c r="F42" s="134"/>
      <c r="G42" s="134"/>
      <c r="H42" s="134"/>
      <c r="I42" s="134"/>
      <c r="J42" s="135"/>
      <c r="K42" s="134"/>
      <c r="L42" s="134"/>
      <c r="M42" s="134"/>
      <c r="N42" s="153"/>
      <c r="O42" s="153"/>
      <c r="P42" s="153"/>
      <c r="Q42" s="153"/>
      <c r="R42" s="153"/>
      <c r="S42" s="154"/>
      <c r="T42" s="275"/>
      <c r="U42" s="147"/>
      <c r="V42" s="153"/>
      <c r="W42" s="153"/>
      <c r="X42" s="480">
        <f>AO42</f>
        <v>0</v>
      </c>
      <c r="Y42" s="480"/>
      <c r="Z42" s="480"/>
      <c r="AA42" s="480"/>
      <c r="AB42" s="494">
        <f>SUMIF($AV$49:$BR$49,"D",$AV42:$BR42)</f>
        <v>0</v>
      </c>
      <c r="AC42" s="495"/>
      <c r="AD42" s="494">
        <f>SUMIF($AV$49:$BR$49,"m",$AV42:$BR42)</f>
        <v>0</v>
      </c>
      <c r="AE42" s="495"/>
      <c r="AF42" s="494">
        <f>SUMIF($AV$49:$BR$49,"k",$AV42:$BR42)</f>
        <v>0</v>
      </c>
      <c r="AG42" s="495"/>
      <c r="AH42" s="494">
        <f>SUMIF($AV$49:$BR$49,"s",$AV42:$BR42)</f>
        <v>0</v>
      </c>
      <c r="AI42" s="495"/>
      <c r="AJ42" s="153"/>
      <c r="AK42" s="807" t="s">
        <v>113</v>
      </c>
      <c r="AL42" s="808"/>
      <c r="AM42" s="808"/>
      <c r="AN42" s="809"/>
      <c r="AO42" s="634"/>
      <c r="AP42" s="635"/>
      <c r="AQ42" s="635"/>
      <c r="AR42" s="635"/>
      <c r="AS42" s="635"/>
      <c r="AT42" s="636"/>
      <c r="AU42" s="47">
        <f aca="true" t="shared" si="32" ref="AU42:AU48">SUM(AV42:BR42)</f>
        <v>0</v>
      </c>
      <c r="AV42" s="91"/>
      <c r="AW42" s="86"/>
      <c r="AX42" s="114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115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</row>
    <row r="43" spans="2:98" s="18" customFormat="1" ht="27.75" customHeight="1" thickBot="1">
      <c r="B43" s="136"/>
      <c r="C43" s="571" t="s">
        <v>104</v>
      </c>
      <c r="D43" s="640"/>
      <c r="E43" s="162" t="s">
        <v>103</v>
      </c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40"/>
      <c r="T43" s="162"/>
      <c r="U43" s="139"/>
      <c r="V43" s="139"/>
      <c r="W43" s="139"/>
      <c r="X43" s="806">
        <f>AO43</f>
        <v>0</v>
      </c>
      <c r="Y43" s="476"/>
      <c r="Z43" s="476"/>
      <c r="AA43" s="477"/>
      <c r="AB43" s="494">
        <f>SUMIF($AV$49:$BR$49,"D",$AV43:$BR43)</f>
        <v>0</v>
      </c>
      <c r="AC43" s="495"/>
      <c r="AD43" s="494">
        <f>SUMIF($AV$49:$BR$49,"m",$AV43:$BR43)</f>
        <v>0</v>
      </c>
      <c r="AE43" s="495"/>
      <c r="AF43" s="494">
        <f>SUMIF($AV$49:$BR$49,"k",$AV43:$BR43)</f>
        <v>0</v>
      </c>
      <c r="AG43" s="495"/>
      <c r="AH43" s="494">
        <f>SUMIF($AV$49:$BR$49,"s",$AV43:$BR43)</f>
        <v>0</v>
      </c>
      <c r="AI43" s="495"/>
      <c r="AJ43" s="139"/>
      <c r="AK43" s="807" t="s">
        <v>99</v>
      </c>
      <c r="AL43" s="808"/>
      <c r="AM43" s="808"/>
      <c r="AN43" s="809"/>
      <c r="AO43" s="534"/>
      <c r="AP43" s="534"/>
      <c r="AQ43" s="534"/>
      <c r="AR43" s="534"/>
      <c r="AS43" s="534"/>
      <c r="AT43" s="544"/>
      <c r="AU43" s="36">
        <f t="shared" si="32"/>
        <v>0</v>
      </c>
      <c r="AV43" s="92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107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</row>
    <row r="44" spans="2:98" ht="27.75" customHeight="1" thickBot="1">
      <c r="B44" s="141"/>
      <c r="C44" s="141"/>
      <c r="D44" s="142"/>
      <c r="E44" s="16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4"/>
      <c r="T44" s="143"/>
      <c r="U44" s="143"/>
      <c r="V44" s="143"/>
      <c r="W44" s="143"/>
      <c r="X44" s="480">
        <f>AO44</f>
        <v>0</v>
      </c>
      <c r="Y44" s="480"/>
      <c r="Z44" s="480"/>
      <c r="AA44" s="480"/>
      <c r="AB44" s="494">
        <f>SUMIF($AV$49:$BR$49,"D",$AV44:$BR44)</f>
        <v>0</v>
      </c>
      <c r="AC44" s="495"/>
      <c r="AD44" s="494">
        <f>SUMIF($AV$49:$BR$49,"m",$AV44:$BR44)</f>
        <v>0</v>
      </c>
      <c r="AE44" s="495"/>
      <c r="AF44" s="494">
        <f>SUMIF($AV$49:$BR$49,"k",$AV44:$BR44)</f>
        <v>0</v>
      </c>
      <c r="AG44" s="495"/>
      <c r="AH44" s="494">
        <f>SUMIF($AV$49:$BR$49,"s",$AV44:$BR44)</f>
        <v>0</v>
      </c>
      <c r="AI44" s="495"/>
      <c r="AJ44" s="143"/>
      <c r="AK44" s="807" t="s">
        <v>100</v>
      </c>
      <c r="AL44" s="808"/>
      <c r="AM44" s="808"/>
      <c r="AN44" s="809"/>
      <c r="AO44" s="829"/>
      <c r="AP44" s="529"/>
      <c r="AQ44" s="529"/>
      <c r="AR44" s="529"/>
      <c r="AS44" s="529"/>
      <c r="AT44" s="830"/>
      <c r="AU44" s="36">
        <f t="shared" si="32"/>
        <v>0</v>
      </c>
      <c r="AV44" s="92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107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</row>
    <row r="45" spans="2:98" ht="27.75" customHeight="1" thickBot="1">
      <c r="B45" s="141"/>
      <c r="C45" s="571"/>
      <c r="D45" s="640"/>
      <c r="E45" s="162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40"/>
      <c r="T45" s="276"/>
      <c r="U45" s="165"/>
      <c r="V45" s="165"/>
      <c r="W45" s="165"/>
      <c r="X45" s="784" t="s">
        <v>158</v>
      </c>
      <c r="Y45" s="784"/>
      <c r="Z45" s="784"/>
      <c r="AA45" s="784"/>
      <c r="AB45" s="784"/>
      <c r="AC45" s="784"/>
      <c r="AD45" s="784"/>
      <c r="AE45" s="784"/>
      <c r="AF45" s="784"/>
      <c r="AG45" s="784"/>
      <c r="AH45" s="784"/>
      <c r="AI45" s="784"/>
      <c r="AJ45" s="165"/>
      <c r="AK45" s="819" t="s">
        <v>45</v>
      </c>
      <c r="AL45" s="820"/>
      <c r="AM45" s="820"/>
      <c r="AN45" s="821"/>
      <c r="AO45" s="616"/>
      <c r="AP45" s="617"/>
      <c r="AQ45" s="617"/>
      <c r="AR45" s="617"/>
      <c r="AS45" s="617"/>
      <c r="AT45" s="618"/>
      <c r="AU45" s="204">
        <f>SUM(AV45:BR45)</f>
        <v>0</v>
      </c>
      <c r="AV45" s="205">
        <f>SUM(AV42:AV44)</f>
        <v>0</v>
      </c>
      <c r="AW45" s="205">
        <f>SUM(AW42:AW44)</f>
        <v>0</v>
      </c>
      <c r="AX45" s="205">
        <f aca="true" t="shared" si="33" ref="AX45:BR45">SUM(AX42:AX44)</f>
        <v>0</v>
      </c>
      <c r="AY45" s="205">
        <f t="shared" si="33"/>
        <v>0</v>
      </c>
      <c r="AZ45" s="205">
        <f t="shared" si="33"/>
        <v>0</v>
      </c>
      <c r="BA45" s="205">
        <f t="shared" si="33"/>
        <v>0</v>
      </c>
      <c r="BB45" s="205">
        <f t="shared" si="33"/>
        <v>0</v>
      </c>
      <c r="BC45" s="205">
        <f t="shared" si="33"/>
        <v>0</v>
      </c>
      <c r="BD45" s="205">
        <f t="shared" si="33"/>
        <v>0</v>
      </c>
      <c r="BE45" s="205">
        <f t="shared" si="33"/>
        <v>0</v>
      </c>
      <c r="BF45" s="205">
        <f t="shared" si="33"/>
        <v>0</v>
      </c>
      <c r="BG45" s="205">
        <f t="shared" si="33"/>
        <v>0</v>
      </c>
      <c r="BH45" s="205">
        <f t="shared" si="33"/>
        <v>0</v>
      </c>
      <c r="BI45" s="205">
        <f t="shared" si="33"/>
        <v>0</v>
      </c>
      <c r="BJ45" s="205">
        <f t="shared" si="33"/>
        <v>0</v>
      </c>
      <c r="BK45" s="205">
        <f t="shared" si="33"/>
        <v>0</v>
      </c>
      <c r="BL45" s="205">
        <f t="shared" si="33"/>
        <v>0</v>
      </c>
      <c r="BM45" s="205">
        <f t="shared" si="33"/>
        <v>0</v>
      </c>
      <c r="BN45" s="205">
        <f t="shared" si="33"/>
        <v>0</v>
      </c>
      <c r="BO45" s="205">
        <f t="shared" si="33"/>
        <v>0</v>
      </c>
      <c r="BP45" s="205">
        <f t="shared" si="33"/>
        <v>0</v>
      </c>
      <c r="BQ45" s="205">
        <f t="shared" si="33"/>
        <v>0</v>
      </c>
      <c r="BR45" s="205">
        <f t="shared" si="33"/>
        <v>0</v>
      </c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</row>
    <row r="46" spans="1:98" ht="27.75" customHeight="1" thickBot="1">
      <c r="A46" s="299"/>
      <c r="B46" s="300"/>
      <c r="C46" s="644" t="s">
        <v>56</v>
      </c>
      <c r="D46" s="645"/>
      <c r="E46" s="164" t="s">
        <v>56</v>
      </c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6"/>
      <c r="U46" s="139"/>
      <c r="V46" s="139"/>
      <c r="W46" s="139"/>
      <c r="X46" s="785"/>
      <c r="Y46" s="785"/>
      <c r="Z46" s="785"/>
      <c r="AA46" s="785"/>
      <c r="AB46" s="785"/>
      <c r="AC46" s="785"/>
      <c r="AD46" s="785"/>
      <c r="AE46" s="785"/>
      <c r="AF46" s="785"/>
      <c r="AG46" s="785"/>
      <c r="AH46" s="785"/>
      <c r="AI46" s="785"/>
      <c r="AJ46" s="139"/>
      <c r="AK46" s="682" t="s">
        <v>154</v>
      </c>
      <c r="AL46" s="683"/>
      <c r="AM46" s="683"/>
      <c r="AN46" s="832"/>
      <c r="AO46" s="825"/>
      <c r="AP46" s="825"/>
      <c r="AQ46" s="825"/>
      <c r="AR46" s="825"/>
      <c r="AS46" s="825"/>
      <c r="AT46" s="826"/>
      <c r="AU46" s="82">
        <f t="shared" si="32"/>
        <v>0</v>
      </c>
      <c r="AV46" s="108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109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</row>
    <row r="47" spans="2:70" ht="27.75" customHeight="1" thickBot="1">
      <c r="B47" s="5"/>
      <c r="E47" s="336" t="s">
        <v>159</v>
      </c>
      <c r="F47" s="331"/>
      <c r="G47" s="331"/>
      <c r="H47" s="331"/>
      <c r="I47" s="331"/>
      <c r="J47" s="332"/>
      <c r="R47" s="838" t="s">
        <v>213</v>
      </c>
      <c r="S47" s="838"/>
      <c r="T47" s="838"/>
      <c r="U47" s="838"/>
      <c r="V47" s="838"/>
      <c r="W47" s="838"/>
      <c r="X47" s="838"/>
      <c r="Y47" s="838"/>
      <c r="Z47" s="838"/>
      <c r="AA47" s="838"/>
      <c r="AB47" s="838"/>
      <c r="AC47" s="838"/>
      <c r="AD47" s="838"/>
      <c r="AE47" s="838"/>
      <c r="AF47" s="838"/>
      <c r="AG47" s="838"/>
      <c r="AH47" s="838"/>
      <c r="AI47" s="838"/>
      <c r="AK47" s="833" t="s">
        <v>76</v>
      </c>
      <c r="AL47" s="834"/>
      <c r="AM47" s="834"/>
      <c r="AN47" s="835"/>
      <c r="AO47" s="836"/>
      <c r="AP47" s="836"/>
      <c r="AQ47" s="836"/>
      <c r="AR47" s="836"/>
      <c r="AS47" s="836"/>
      <c r="AT47" s="836"/>
      <c r="AU47" s="218"/>
      <c r="AV47" s="217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6"/>
    </row>
    <row r="48" spans="2:98" ht="27.75" customHeight="1" thickBot="1">
      <c r="B48" s="297" t="s">
        <v>148</v>
      </c>
      <c r="C48" s="141"/>
      <c r="D48" s="141"/>
      <c r="E48" s="333" t="s">
        <v>160</v>
      </c>
      <c r="F48" s="334"/>
      <c r="G48" s="334"/>
      <c r="H48" s="334"/>
      <c r="I48" s="334"/>
      <c r="J48" s="335"/>
      <c r="K48" s="141"/>
      <c r="L48" s="141"/>
      <c r="M48" s="141"/>
      <c r="N48" s="141"/>
      <c r="O48" s="141"/>
      <c r="P48" s="141"/>
      <c r="Q48" s="141"/>
      <c r="R48" s="838"/>
      <c r="S48" s="838"/>
      <c r="T48" s="838"/>
      <c r="U48" s="838"/>
      <c r="V48" s="838"/>
      <c r="W48" s="838"/>
      <c r="X48" s="838"/>
      <c r="Y48" s="838"/>
      <c r="Z48" s="838"/>
      <c r="AA48" s="838"/>
      <c r="AB48" s="838"/>
      <c r="AC48" s="838"/>
      <c r="AD48" s="838"/>
      <c r="AE48" s="838"/>
      <c r="AF48" s="838"/>
      <c r="AG48" s="838"/>
      <c r="AH48" s="838"/>
      <c r="AI48" s="838"/>
      <c r="AJ48" s="141"/>
      <c r="AK48" s="816" t="s">
        <v>67</v>
      </c>
      <c r="AL48" s="817"/>
      <c r="AM48" s="817"/>
      <c r="AN48" s="818"/>
      <c r="AO48" s="827"/>
      <c r="AP48" s="827"/>
      <c r="AQ48" s="827"/>
      <c r="AR48" s="827"/>
      <c r="AS48" s="827"/>
      <c r="AT48" s="828"/>
      <c r="AU48" s="48">
        <f t="shared" si="32"/>
        <v>0</v>
      </c>
      <c r="AV48" s="116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117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</row>
    <row r="49" spans="2:98" ht="27.75" customHeight="1" thickBot="1">
      <c r="B49" s="297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838"/>
      <c r="S49" s="838"/>
      <c r="T49" s="838"/>
      <c r="U49" s="838"/>
      <c r="V49" s="838"/>
      <c r="W49" s="838"/>
      <c r="X49" s="838"/>
      <c r="Y49" s="838"/>
      <c r="Z49" s="838"/>
      <c r="AA49" s="838"/>
      <c r="AB49" s="838"/>
      <c r="AC49" s="838"/>
      <c r="AD49" s="838"/>
      <c r="AE49" s="838"/>
      <c r="AF49" s="838"/>
      <c r="AG49" s="838"/>
      <c r="AH49" s="838"/>
      <c r="AI49" s="838"/>
      <c r="AJ49" s="141"/>
      <c r="AK49" s="738" t="s">
        <v>157</v>
      </c>
      <c r="AL49" s="739"/>
      <c r="AM49" s="739"/>
      <c r="AN49" s="739"/>
      <c r="AO49" s="739"/>
      <c r="AP49" s="739"/>
      <c r="AQ49" s="739"/>
      <c r="AR49" s="739"/>
      <c r="AS49" s="739"/>
      <c r="AT49" s="739"/>
      <c r="AU49" s="739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36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</row>
    <row r="50" spans="2:70" ht="177" customHeight="1" thickBot="1">
      <c r="B50" s="297" t="s">
        <v>111</v>
      </c>
      <c r="C50" s="148"/>
      <c r="D50" s="148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837" t="s">
        <v>214</v>
      </c>
      <c r="S50" s="837"/>
      <c r="T50" s="837"/>
      <c r="U50" s="837"/>
      <c r="V50" s="837"/>
      <c r="W50" s="837"/>
      <c r="X50" s="837"/>
      <c r="Y50" s="837"/>
      <c r="Z50" s="837"/>
      <c r="AA50" s="837"/>
      <c r="AB50" s="837"/>
      <c r="AC50" s="837"/>
      <c r="AD50" s="837"/>
      <c r="AE50" s="837"/>
      <c r="AF50" s="837"/>
      <c r="AG50" s="837"/>
      <c r="AH50" s="837"/>
      <c r="AI50" s="837"/>
      <c r="AJ50" s="149"/>
      <c r="AK50" s="149"/>
      <c r="AL50" s="214"/>
      <c r="AM50" s="214"/>
      <c r="AN50" s="214"/>
      <c r="AO50" s="11"/>
      <c r="AP50" s="11"/>
      <c r="AQ50" s="11"/>
      <c r="AR50" s="11"/>
      <c r="AS50" s="11"/>
      <c r="AT50" s="11"/>
      <c r="AU50" s="219" t="s">
        <v>49</v>
      </c>
      <c r="AV50" s="220">
        <f>AV6</f>
        <v>0</v>
      </c>
      <c r="AW50" s="220">
        <f aca="true" t="shared" si="34" ref="AW50:BR50">AW6</f>
        <v>0</v>
      </c>
      <c r="AX50" s="220">
        <f t="shared" si="34"/>
        <v>0</v>
      </c>
      <c r="AY50" s="220">
        <f t="shared" si="34"/>
        <v>0</v>
      </c>
      <c r="AZ50" s="220">
        <f t="shared" si="34"/>
        <v>0</v>
      </c>
      <c r="BA50" s="220">
        <f t="shared" si="34"/>
        <v>0</v>
      </c>
      <c r="BB50" s="220">
        <f t="shared" si="34"/>
        <v>0</v>
      </c>
      <c r="BC50" s="220">
        <f t="shared" si="34"/>
        <v>0</v>
      </c>
      <c r="BD50" s="220">
        <f t="shared" si="34"/>
        <v>0</v>
      </c>
      <c r="BE50" s="220">
        <f t="shared" si="34"/>
        <v>0</v>
      </c>
      <c r="BF50" s="220">
        <f t="shared" si="34"/>
        <v>0</v>
      </c>
      <c r="BG50" s="220">
        <f t="shared" si="34"/>
        <v>0</v>
      </c>
      <c r="BH50" s="220">
        <f t="shared" si="34"/>
        <v>0</v>
      </c>
      <c r="BI50" s="220">
        <f t="shared" si="34"/>
        <v>0</v>
      </c>
      <c r="BJ50" s="220">
        <f t="shared" si="34"/>
        <v>0</v>
      </c>
      <c r="BK50" s="220">
        <f t="shared" si="34"/>
        <v>0</v>
      </c>
      <c r="BL50" s="220">
        <f t="shared" si="34"/>
        <v>0</v>
      </c>
      <c r="BM50" s="220">
        <f t="shared" si="34"/>
        <v>0</v>
      </c>
      <c r="BN50" s="220">
        <f t="shared" si="34"/>
        <v>0</v>
      </c>
      <c r="BO50" s="220">
        <f t="shared" si="34"/>
        <v>0</v>
      </c>
      <c r="BP50" s="220">
        <f t="shared" si="34"/>
        <v>0</v>
      </c>
      <c r="BQ50" s="220">
        <f t="shared" si="34"/>
        <v>0</v>
      </c>
      <c r="BR50" s="220">
        <f t="shared" si="34"/>
        <v>0</v>
      </c>
    </row>
    <row r="51" ht="13.5" thickTop="1"/>
  </sheetData>
  <mergeCells count="141">
    <mergeCell ref="R50:AI50"/>
    <mergeCell ref="X45:AI46"/>
    <mergeCell ref="R47:AI49"/>
    <mergeCell ref="BP6:BP10"/>
    <mergeCell ref="BK6:BK10"/>
    <mergeCell ref="BD6:BD10"/>
    <mergeCell ref="BE6:BE10"/>
    <mergeCell ref="BF6:BF10"/>
    <mergeCell ref="BG6:BG10"/>
    <mergeCell ref="AZ6:AZ10"/>
    <mergeCell ref="BQ6:BQ10"/>
    <mergeCell ref="BR6:BR10"/>
    <mergeCell ref="AU6:AU10"/>
    <mergeCell ref="BL6:BL10"/>
    <mergeCell ref="BM6:BM10"/>
    <mergeCell ref="BN6:BN10"/>
    <mergeCell ref="BO6:BO10"/>
    <mergeCell ref="BH6:BH10"/>
    <mergeCell ref="BI6:BI10"/>
    <mergeCell ref="BJ6:BJ10"/>
    <mergeCell ref="BA6:BA10"/>
    <mergeCell ref="BB6:BB10"/>
    <mergeCell ref="BC6:BC10"/>
    <mergeCell ref="AX6:AX10"/>
    <mergeCell ref="AY6:AY10"/>
    <mergeCell ref="AG9:AH9"/>
    <mergeCell ref="AO3:AS9"/>
    <mergeCell ref="AK8:AL8"/>
    <mergeCell ref="AK9:AL9"/>
    <mergeCell ref="U3:AN5"/>
    <mergeCell ref="U6:X6"/>
    <mergeCell ref="Y6:AB6"/>
    <mergeCell ref="U7:X7"/>
    <mergeCell ref="Y7:AB7"/>
    <mergeCell ref="AV6:AV10"/>
    <mergeCell ref="AW6:AW10"/>
    <mergeCell ref="AK6:AN6"/>
    <mergeCell ref="AC9:AD9"/>
    <mergeCell ref="AC6:AF6"/>
    <mergeCell ref="AC7:AF7"/>
    <mergeCell ref="AG6:AJ6"/>
    <mergeCell ref="AG7:AJ7"/>
    <mergeCell ref="AK7:AN7"/>
    <mergeCell ref="AG8:AH8"/>
    <mergeCell ref="C17:D17"/>
    <mergeCell ref="R6:T6"/>
    <mergeCell ref="I6:K6"/>
    <mergeCell ref="I7:K7"/>
    <mergeCell ref="B6:D6"/>
    <mergeCell ref="B7:D7"/>
    <mergeCell ref="B9:D9"/>
    <mergeCell ref="C13:D13"/>
    <mergeCell ref="AO47:AT47"/>
    <mergeCell ref="B3:D5"/>
    <mergeCell ref="C10:D10"/>
    <mergeCell ref="C11:D11"/>
    <mergeCell ref="C15:D15"/>
    <mergeCell ref="C12:D12"/>
    <mergeCell ref="B8:D8"/>
    <mergeCell ref="C14:D14"/>
    <mergeCell ref="C18:D18"/>
    <mergeCell ref="C16:D16"/>
    <mergeCell ref="AH44:AI44"/>
    <mergeCell ref="AO48:AT48"/>
    <mergeCell ref="U39:AN39"/>
    <mergeCell ref="AO44:AT44"/>
    <mergeCell ref="AO39:AS39"/>
    <mergeCell ref="AO41:AT41"/>
    <mergeCell ref="AO45:AT45"/>
    <mergeCell ref="AK46:AN46"/>
    <mergeCell ref="AK47:AN47"/>
    <mergeCell ref="AO42:AT42"/>
    <mergeCell ref="C29:D29"/>
    <mergeCell ref="C32:D32"/>
    <mergeCell ref="C34:D34"/>
    <mergeCell ref="AO46:AT46"/>
    <mergeCell ref="C46:D46"/>
    <mergeCell ref="AO43:AT43"/>
    <mergeCell ref="C36:D36"/>
    <mergeCell ref="AK42:AN42"/>
    <mergeCell ref="AK43:AN43"/>
    <mergeCell ref="X41:AA41"/>
    <mergeCell ref="E3:H5"/>
    <mergeCell ref="I3:T5"/>
    <mergeCell ref="E39:H39"/>
    <mergeCell ref="I39:T39"/>
    <mergeCell ref="L6:N6"/>
    <mergeCell ref="L7:N7"/>
    <mergeCell ref="E6:H6"/>
    <mergeCell ref="O6:Q6"/>
    <mergeCell ref="O7:Q7"/>
    <mergeCell ref="R7:T7"/>
    <mergeCell ref="AK48:AN48"/>
    <mergeCell ref="C31:D31"/>
    <mergeCell ref="AK45:AN45"/>
    <mergeCell ref="U8:V8"/>
    <mergeCell ref="U9:V9"/>
    <mergeCell ref="Y8:Z8"/>
    <mergeCell ref="Y9:Z9"/>
    <mergeCell ref="C43:D43"/>
    <mergeCell ref="C23:D23"/>
    <mergeCell ref="C24:D24"/>
    <mergeCell ref="AF44:AG44"/>
    <mergeCell ref="C21:D21"/>
    <mergeCell ref="AC8:AD8"/>
    <mergeCell ref="C45:D45"/>
    <mergeCell ref="C22:D22"/>
    <mergeCell ref="C37:D37"/>
    <mergeCell ref="C30:D30"/>
    <mergeCell ref="C35:D35"/>
    <mergeCell ref="C33:D33"/>
    <mergeCell ref="B27:D27"/>
    <mergeCell ref="A11:A26"/>
    <mergeCell ref="A28:A37"/>
    <mergeCell ref="A38:B39"/>
    <mergeCell ref="C38:D38"/>
    <mergeCell ref="C39:D39"/>
    <mergeCell ref="C26:D26"/>
    <mergeCell ref="C19:D19"/>
    <mergeCell ref="C20:D20"/>
    <mergeCell ref="C25:D25"/>
    <mergeCell ref="C28:D28"/>
    <mergeCell ref="AF41:AG41"/>
    <mergeCell ref="AH41:AI41"/>
    <mergeCell ref="X42:AA42"/>
    <mergeCell ref="AB42:AC42"/>
    <mergeCell ref="AD42:AE42"/>
    <mergeCell ref="AF42:AG42"/>
    <mergeCell ref="AH42:AI42"/>
    <mergeCell ref="AB41:AC41"/>
    <mergeCell ref="AD41:AE41"/>
    <mergeCell ref="AK49:AU49"/>
    <mergeCell ref="X43:AA43"/>
    <mergeCell ref="AB43:AC43"/>
    <mergeCell ref="AD43:AE43"/>
    <mergeCell ref="AF43:AG43"/>
    <mergeCell ref="AH43:AI43"/>
    <mergeCell ref="X44:AA44"/>
    <mergeCell ref="AB44:AC44"/>
    <mergeCell ref="AD44:AE44"/>
    <mergeCell ref="AK44:AN44"/>
  </mergeCells>
  <conditionalFormatting sqref="BL12:BL37 AU11:AU37">
    <cfRule type="cellIs" priority="1" dxfId="0" operator="notEqual" stopIfTrue="1">
      <formula>AS11</formula>
    </cfRule>
    <cfRule type="cellIs" priority="2" dxfId="1" operator="equal" stopIfTrue="1">
      <formula>0</formula>
    </cfRule>
  </conditionalFormatting>
  <conditionalFormatting sqref="AS11:AS37">
    <cfRule type="cellIs" priority="3" dxfId="1" operator="equal" stopIfTrue="1">
      <formula>0</formula>
    </cfRule>
    <cfRule type="cellIs" priority="4" dxfId="0" operator="notEqual" stopIfTrue="1">
      <formula>AU11</formula>
    </cfRule>
  </conditionalFormatting>
  <conditionalFormatting sqref="X45 AX45:BR46 AW48:BR65536 AK50:AU65536 AU46:AU48 T40:T45 BB6:BB8 AB6:AB8 W6:W9 AJ9:AK9 AG2:AK5 BG2:BJ5 AZ9:BB9 BL2:CI6 AW6:AW9 U9:V9 AG6:AG9 AO9:AP9 AL6:AL9 AU9:AV9 BE9:BF9 C2:D5 AU10 C31:C38 F2:I2 B2:B37 R9:S9 J2:J4 E2:E4 K2:AF2 E11:E41 AY10:BJ37 M8 H9:I26 AP10:AP26 Y9:AF9 AP27:AR27 K10:S26 AQ6:AR26 J8:J26 H27:S27 L9:O9 AY38:BR38 AV10:AX39 BM11:BR37 BK2:BK37 CJ1:IV65536 U10:AO27 AS10 BS11:CI65536 BH40:BJ44 BG39:BG44 BK39:BR44 AW40:AW46 AX40:BF44 T6:T27 AV40:AV65536 AU40:AU44 F28:AR38 AK40:AN41 I39:AS39 F40:S41 E10:G10 E6:E9 F11:G27 AV2:BF2 AT10:AT39 B40:D65536 C10:D30 AH41:AH44 AJ40:AJ65536 X40:AI40 AO40:AT48 AF41:AF44 AD41:AD44 X41:AB44 AL2:AT2 D31:D37 E42:Q65536 R42:S46 U40:W46 R50:AI65536">
    <cfRule type="cellIs" priority="5" dxfId="1" operator="equal" stopIfTrue="1">
      <formula>0</formula>
    </cfRule>
  </conditionalFormatting>
  <conditionalFormatting sqref="AU45">
    <cfRule type="cellIs" priority="6" dxfId="1" operator="equal" stopIfTrue="1">
      <formula>0</formula>
    </cfRule>
    <cfRule type="cellIs" priority="7" dxfId="0" operator="notEqual" stopIfTrue="1">
      <formula>$AS$38</formula>
    </cfRule>
  </conditionalFormatting>
  <conditionalFormatting sqref="BL11">
    <cfRule type="cellIs" priority="8" dxfId="0" operator="notEqual" stopIfTrue="1">
      <formula>$BJ$11</formula>
    </cfRule>
    <cfRule type="cellIs" priority="9" dxfId="1" operator="equal" stopIfTrue="1">
      <formula>0</formula>
    </cfRule>
  </conditionalFormatting>
  <conditionalFormatting sqref="AS38">
    <cfRule type="cellIs" priority="10" dxfId="1" operator="equal" stopIfTrue="1">
      <formula>0</formula>
    </cfRule>
    <cfRule type="cellIs" priority="11" dxfId="0" operator="notEqual" stopIfTrue="1">
      <formula>$AU$38</formula>
    </cfRule>
  </conditionalFormatting>
  <conditionalFormatting sqref="AU38:AU39">
    <cfRule type="cellIs" priority="12" dxfId="0" operator="notEqual" stopIfTrue="1">
      <formula>$AU$45</formula>
    </cfRule>
    <cfRule type="cellIs" priority="13" dxfId="1" operator="equal" stopIfTrue="1">
      <formula>0</formula>
    </cfRule>
  </conditionalFormatting>
  <printOptions/>
  <pageMargins left="0.2362204724409449" right="0.31496062992125984" top="1.141732283464567" bottom="0.5511811023622047" header="0.2755905511811024" footer="0.5118110236220472"/>
  <pageSetup fitToHeight="1" fitToWidth="1" horizontalDpi="300" verticalDpi="300" orientation="landscape" paperSize="9" scale="3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WOiKF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Białowąs</dc:creator>
  <cp:keywords/>
  <dc:description/>
  <cp:lastModifiedBy>Wydział Informatyki</cp:lastModifiedBy>
  <cp:lastPrinted>2007-08-07T13:19:47Z</cp:lastPrinted>
  <dcterms:created xsi:type="dcterms:W3CDTF">2004-01-22T08:31:08Z</dcterms:created>
  <dcterms:modified xsi:type="dcterms:W3CDTF">2007-08-07T13:19:53Z</dcterms:modified>
  <cp:category/>
  <cp:version/>
  <cp:contentType/>
  <cp:contentStatus/>
</cp:coreProperties>
</file>