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<sst xmlns="http://schemas.openxmlformats.org/spreadsheetml/2006/main" count="544" uniqueCount="193">
  <si>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</si>
  <si>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</si>
  <si>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</si>
  <si>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</si>
  <si>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</si>
  <si>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</si>
  <si>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</si>
  <si>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</si>
  <si>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</si>
  <si>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</si>
  <si>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</si>
  <si>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</si>
  <si>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</si>
  <si>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</si>
  <si>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</si>
  <si>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</si>
  <si>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</si>
  <si>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</si>
  <si>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</si>
  <si>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</si>
  <si>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</si>
  <si>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</si>
  <si>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</si>
  <si>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</si>
  <si>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</si>
  <si>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</si>
  <si>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</si>
  <si>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</si>
  <si>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</si>
  <si>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</si>
  <si>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</si>
  <si>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</si>
  <si>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</si>
  <si>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</si>
  <si>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</si>
  <si>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</si>
  <si>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</si>
  <si>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</si>
  <si>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</si>
  <si>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</si>
  <si>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</si>
  <si>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</si>
  <si>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</si>
  <si>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</si>
  <si>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</si>
  <si>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</si>
  <si>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</si>
  <si>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</si>
  <si>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</si>
  <si>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</si>
  <si>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</si>
  <si>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</si>
  <si>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</si>
  <si>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</si>
  <si>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</si>
  <si>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</si>
  <si>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</si>
  <si>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</si>
  <si>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</si>
  <si>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</si>
  <si>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</si>
  <si>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</si>
  <si>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</si>
  <si>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</si>
  <si>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</si>
  <si>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</si>
  <si>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</si>
  <si>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</si>
  <si>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</si>
  <si>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</si>
  <si>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</si>
  <si>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</si>
  <si>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</si>
  <si>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</si>
  <si>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</si>
  <si>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</si>
  <si>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</si>
  <si>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</si>
  <si>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</si>
  <si>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</si>
  <si>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</si>
  <si>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</si>
  <si>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</si>
  <si>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</si>
  <si>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</si>
  <si>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</si>
  <si>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</si>
  <si>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</si>
  <si>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</si>
  <si>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</si>
  <si>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</si>
  <si>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</si>
  <si>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</si>
  <si>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</si>
  <si>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</si>
  <si>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</si>
  <si>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</si>
  <si>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</si>
  <si>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</si>
  <si>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</si>
  <si>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</si>
  <si>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</si>
  <si>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</si>
  <si>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</si>
  <si>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</si>
  <si>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</si>
  <si>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</si>
  <si>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</si>
  <si>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</si>
  <si>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</si>
  <si>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</si>
  <si>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</si>
  <si>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</si>
  <si>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</si>
  <si>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</si>
  <si>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</si>
  <si>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</si>
  <si>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</si>
  <si>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</si>
  <si>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</si>
  <si>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</si>
  <si>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</si>
  <si>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</si>
  <si>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</si>
  <si>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</si>
  <si>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</si>
  <si>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</si>
  <si>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</si>
  <si>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</si>
  <si>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</si>
  <si>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</si>
  <si>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</si>
  <si>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</si>
  <si>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</si>
  <si>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</si>
  <si>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</si>
  <si>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</si>
  <si>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</si>
  <si>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</si>
  <si>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</si>
  <si>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</si>
  <si>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</si>
  <si>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</si>
  <si>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</si>
  <si>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</si>
  <si>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</si>
  <si>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</si>
  <si>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</si>
  <si>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</si>
  <si>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</si>
  <si>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</si>
  <si>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</si>
  <si>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</si>
  <si>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</si>
  <si>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</si>
  <si>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</si>
  <si>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</si>
  <si>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</si>
  <si>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</si>
  <si>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</si>
  <si>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</si>
  <si>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</si>
  <si>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</si>
  <si>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</si>
  <si>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</si>
  <si>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Razem kol. 3:</t>
  </si>
  <si>
    <t>Razem kol. 2: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</si>
  <si>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</si>
  <si>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</si>
  <si>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</si>
  <si>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</si>
  <si>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</si>
  <si>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</si>
  <si>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</si>
  <si>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</si>
  <si>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</si>
  <si>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</si>
  <si>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</si>
  <si>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</si>
  <si>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Razem kol. 6:</t>
  </si>
  <si>
    <t>Działalność merytoryczna Szczecińska Agencja Artystyczna za okres od 01 stycznia 20... r. - 31 grudnia 20... r.</t>
  </si>
  <si>
    <t>Część opisowa z wykonania planu finansowego Szczecińska Agencja Artystyczna  za rok 20…</t>
  </si>
  <si>
    <t xml:space="preserve">Szczecińska Agencja Artystyczna </t>
  </si>
  <si>
    <t xml:space="preserve">Instytucja kultury Szczecińska Agencja Artystyczna </t>
  </si>
  <si>
    <t xml:space="preserve">2. Festiwale </t>
  </si>
  <si>
    <t>3. Wystawy</t>
  </si>
  <si>
    <t>4. Spotkania</t>
  </si>
  <si>
    <t>5. Spektakle</t>
  </si>
  <si>
    <t>6.. Warsztaty:</t>
  </si>
  <si>
    <t>7. Inne formy działalności:</t>
  </si>
  <si>
    <t>Razem kol. 7:</t>
  </si>
  <si>
    <t xml:space="preserve">Plan na dzień 01.01.20… r. </t>
  </si>
  <si>
    <t>Dynamika     (5:3)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</si>
</sst>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37" borderId="24" xfId="0" applyFont="1" applyFill="1" applyBorder="1" applyAlignment="1">
      <alignment vertical="center" wrapText="1"/>
    </xf>
    <xf numFmtId="49" fontId="76" fillId="0" borderId="17" xfId="0" applyNumberFormat="1" applyFont="1" applyFill="1" applyBorder="1" applyAlignment="1">
      <alignment vertical="center" wrapText="1"/>
    </xf>
    <xf numFmtId="4" fontId="75" fillId="0" borderId="35" xfId="0" applyNumberFormat="1" applyFont="1" applyFill="1" applyBorder="1" applyAlignment="1">
      <alignment vertical="center" wrapText="1"/>
    </xf>
    <xf numFmtId="0" fontId="75" fillId="0" borderId="24" xfId="0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52" applyFont="1" applyFill="1" applyBorder="1" applyAlignment="1">
      <alignment vertical="center" wrapText="1" readingOrder="1"/>
      <protection/>
    </xf>
    <xf numFmtId="0" fontId="0" fillId="0" borderId="0" xfId="0" applyAlignment="1">
      <alignment vertical="center" wrapText="1" readingOrder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0" borderId="19" xfId="0" applyFont="1" applyFill="1" applyBorder="1" applyAlignment="1">
      <alignment vertical="center" wrapText="1"/>
    </xf>
    <xf numFmtId="0" fontId="76" fillId="0" borderId="40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31"/>
      <c r="C1" s="231"/>
      <c r="D1" s="231"/>
      <c r="E1" s="231"/>
      <c r="F1" s="231"/>
      <c r="G1" s="232"/>
      <c r="H1" s="57"/>
      <c r="I1" s="57"/>
      <c r="J1" s="57"/>
      <c r="K1" s="57"/>
      <c r="L1" s="57"/>
      <c r="M1" s="57"/>
    </row>
    <row r="2" spans="2:7" ht="38.25" customHeight="1">
      <c r="B2" s="228" t="s">
        <v>146</v>
      </c>
      <c r="C2" s="229"/>
      <c r="D2" s="229"/>
      <c r="E2" s="229"/>
      <c r="F2" s="229"/>
      <c r="G2" s="230"/>
    </row>
    <row r="3" spans="2:7" ht="25.5" customHeight="1">
      <c r="B3" s="226" t="s">
        <v>183</v>
      </c>
      <c r="C3" s="233"/>
      <c r="D3" s="233"/>
      <c r="E3" s="233"/>
      <c r="F3" s="233"/>
      <c r="G3" s="234"/>
    </row>
    <row r="4" spans="2:6" ht="27.75" customHeight="1">
      <c r="B4" s="226" t="s">
        <v>144</v>
      </c>
      <c r="C4" s="227"/>
      <c r="D4" s="227"/>
      <c r="E4" s="227"/>
      <c r="F4" s="227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4:F4"/>
    <mergeCell ref="B2:G2"/>
    <mergeCell ref="B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E4" sqref="E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182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35" t="s">
        <v>153</v>
      </c>
      <c r="C5" s="235"/>
      <c r="D5" s="235"/>
      <c r="E5" s="235"/>
      <c r="F5" s="235"/>
      <c r="G5" s="235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6" t="s">
        <v>99</v>
      </c>
      <c r="C8" s="237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40"/>
      <c r="C69" s="240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9" t="s">
        <v>135</v>
      </c>
      <c r="E73" s="239"/>
      <c r="F73" s="239"/>
      <c r="G73" s="127"/>
    </row>
    <row r="74" spans="2:8" ht="15.75">
      <c r="B74" s="123"/>
      <c r="C74" s="123"/>
      <c r="D74" s="238" t="s">
        <v>136</v>
      </c>
      <c r="E74" s="238"/>
      <c r="F74" s="238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41" t="s">
        <v>181</v>
      </c>
      <c r="B2" s="241"/>
      <c r="C2" s="241"/>
      <c r="D2" s="241"/>
      <c r="E2" s="241"/>
      <c r="F2" s="241"/>
      <c r="G2" s="241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175</v>
      </c>
      <c r="D4" s="173" t="s">
        <v>191</v>
      </c>
      <c r="E4" s="173" t="s">
        <v>158</v>
      </c>
      <c r="F4" s="173" t="s">
        <v>192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57"/>
      <c r="B1" s="257"/>
      <c r="C1" s="257"/>
      <c r="D1" s="257"/>
      <c r="E1" s="257"/>
      <c r="F1" s="257"/>
      <c r="G1" s="242"/>
      <c r="H1" s="257"/>
      <c r="I1" s="257"/>
    </row>
    <row r="2" spans="1:9" ht="30.75" customHeight="1">
      <c r="A2" s="241" t="s">
        <v>180</v>
      </c>
      <c r="B2" s="241"/>
      <c r="C2" s="241"/>
      <c r="D2" s="241"/>
      <c r="E2" s="241"/>
      <c r="F2" s="241"/>
      <c r="G2" s="241"/>
      <c r="H2" s="241"/>
      <c r="I2" s="232"/>
    </row>
    <row r="3" spans="1:9" ht="15" thickBot="1">
      <c r="A3" s="257"/>
      <c r="B3" s="232"/>
      <c r="C3" s="232"/>
      <c r="D3" s="232"/>
      <c r="E3" s="232"/>
      <c r="F3" s="232"/>
      <c r="G3" s="232"/>
      <c r="H3" s="232"/>
      <c r="I3" s="232"/>
    </row>
    <row r="4" spans="1:9" ht="57" customHeight="1">
      <c r="A4" s="250" t="s">
        <v>174</v>
      </c>
      <c r="B4" s="249" t="s">
        <v>176</v>
      </c>
      <c r="C4" s="249"/>
      <c r="D4" s="253" t="s">
        <v>173</v>
      </c>
      <c r="E4" s="254"/>
      <c r="F4" s="254"/>
      <c r="G4" s="254"/>
      <c r="H4" s="254"/>
      <c r="I4" s="255"/>
    </row>
    <row r="5" spans="1:9" ht="46.5" customHeight="1" thickBot="1">
      <c r="A5" s="251"/>
      <c r="B5" s="214" t="s">
        <v>172</v>
      </c>
      <c r="C5" s="214" t="s">
        <v>171</v>
      </c>
      <c r="D5" s="214" t="s">
        <v>172</v>
      </c>
      <c r="E5" s="214" t="s">
        <v>171</v>
      </c>
      <c r="F5" s="213" t="s">
        <v>170</v>
      </c>
      <c r="G5" s="212" t="s">
        <v>169</v>
      </c>
      <c r="H5" s="211" t="s">
        <v>178</v>
      </c>
      <c r="I5" s="216" t="s">
        <v>177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52" t="s">
        <v>168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42">D7/B7</f>
        <v>1</v>
      </c>
      <c r="G7" s="204">
        <f aca="true" t="shared" si="1" ref="G7:G42">E7/C7</f>
        <v>1</v>
      </c>
      <c r="H7" s="203"/>
      <c r="I7" s="217">
        <v>1</v>
      </c>
    </row>
    <row r="8" spans="1:9" ht="11.25">
      <c r="A8" s="248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48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48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167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s="221" customFormat="1" ht="12" customHeight="1">
      <c r="A12" s="258" t="s">
        <v>184</v>
      </c>
      <c r="B12" s="225">
        <v>1</v>
      </c>
      <c r="C12" s="225">
        <v>1</v>
      </c>
      <c r="D12" s="225">
        <v>1</v>
      </c>
      <c r="E12" s="225">
        <v>1</v>
      </c>
      <c r="F12" s="204">
        <f aca="true" t="shared" si="2" ref="F12:G16">D12/B12</f>
        <v>1</v>
      </c>
      <c r="G12" s="204">
        <f t="shared" si="2"/>
        <v>1</v>
      </c>
      <c r="H12" s="223"/>
      <c r="I12" s="224">
        <v>1</v>
      </c>
    </row>
    <row r="13" spans="1:9" s="221" customFormat="1" ht="12.75" customHeight="1">
      <c r="A13" s="259"/>
      <c r="B13" s="225">
        <v>1</v>
      </c>
      <c r="C13" s="225">
        <v>1</v>
      </c>
      <c r="D13" s="225">
        <v>1</v>
      </c>
      <c r="E13" s="225">
        <v>1</v>
      </c>
      <c r="F13" s="197">
        <f t="shared" si="2"/>
        <v>1</v>
      </c>
      <c r="G13" s="197">
        <f t="shared" si="2"/>
        <v>1</v>
      </c>
      <c r="H13" s="223"/>
      <c r="I13" s="224"/>
    </row>
    <row r="14" spans="1:9" s="221" customFormat="1" ht="14.25" customHeight="1">
      <c r="A14" s="259"/>
      <c r="B14" s="225">
        <v>1</v>
      </c>
      <c r="C14" s="225">
        <v>1</v>
      </c>
      <c r="D14" s="225">
        <v>1</v>
      </c>
      <c r="E14" s="225">
        <v>1</v>
      </c>
      <c r="F14" s="197">
        <f t="shared" si="2"/>
        <v>1</v>
      </c>
      <c r="G14" s="197">
        <f t="shared" si="2"/>
        <v>1</v>
      </c>
      <c r="H14" s="223"/>
      <c r="I14" s="224"/>
    </row>
    <row r="15" spans="1:9" s="221" customFormat="1" ht="13.5" customHeight="1">
      <c r="A15" s="260"/>
      <c r="B15" s="225">
        <v>1</v>
      </c>
      <c r="C15" s="225">
        <v>1</v>
      </c>
      <c r="D15" s="225">
        <v>1</v>
      </c>
      <c r="E15" s="225">
        <v>1</v>
      </c>
      <c r="F15" s="197">
        <f t="shared" si="2"/>
        <v>1</v>
      </c>
      <c r="G15" s="197">
        <f t="shared" si="2"/>
        <v>1</v>
      </c>
      <c r="H15" s="223"/>
      <c r="I15" s="224"/>
    </row>
    <row r="16" spans="1:9" s="221" customFormat="1" ht="22.5" customHeight="1" thickBot="1">
      <c r="A16" s="202" t="s">
        <v>166</v>
      </c>
      <c r="B16" s="222">
        <f>SUM(B12:B15)</f>
        <v>4</v>
      </c>
      <c r="C16" s="222">
        <f>SUM(C12:C15)</f>
        <v>4</v>
      </c>
      <c r="D16" s="222">
        <f>SUM(D12:D15)</f>
        <v>4</v>
      </c>
      <c r="E16" s="222">
        <f>SUM(E12:E15)</f>
        <v>4</v>
      </c>
      <c r="F16" s="200">
        <f t="shared" si="2"/>
        <v>1</v>
      </c>
      <c r="G16" s="200">
        <f t="shared" si="2"/>
        <v>1</v>
      </c>
      <c r="H16" s="199"/>
      <c r="I16" s="219">
        <f>SUM(I12:I15)</f>
        <v>1</v>
      </c>
    </row>
    <row r="17" spans="1:9" ht="11.25">
      <c r="A17" s="246" t="s">
        <v>185</v>
      </c>
      <c r="B17" s="205">
        <v>1</v>
      </c>
      <c r="C17" s="205">
        <v>1</v>
      </c>
      <c r="D17" s="205">
        <v>1</v>
      </c>
      <c r="E17" s="205">
        <v>1</v>
      </c>
      <c r="F17" s="197">
        <f t="shared" si="0"/>
        <v>1</v>
      </c>
      <c r="G17" s="197">
        <f t="shared" si="1"/>
        <v>1</v>
      </c>
      <c r="H17" s="196"/>
      <c r="I17" s="218">
        <v>1</v>
      </c>
    </row>
    <row r="18" spans="1:9" ht="11.25">
      <c r="A18" s="248"/>
      <c r="B18" s="198">
        <v>1</v>
      </c>
      <c r="C18" s="198">
        <v>1</v>
      </c>
      <c r="D18" s="198">
        <v>1</v>
      </c>
      <c r="E18" s="198">
        <v>1</v>
      </c>
      <c r="F18" s="197">
        <f t="shared" si="0"/>
        <v>1</v>
      </c>
      <c r="G18" s="197">
        <f t="shared" si="1"/>
        <v>1</v>
      </c>
      <c r="H18" s="196"/>
      <c r="I18" s="218"/>
    </row>
    <row r="19" spans="1:9" ht="11.25">
      <c r="A19" s="248"/>
      <c r="B19" s="198">
        <v>1</v>
      </c>
      <c r="C19" s="198">
        <v>1</v>
      </c>
      <c r="D19" s="198">
        <v>1</v>
      </c>
      <c r="E19" s="198">
        <v>1</v>
      </c>
      <c r="F19" s="197">
        <f t="shared" si="0"/>
        <v>1</v>
      </c>
      <c r="G19" s="197">
        <f t="shared" si="1"/>
        <v>1</v>
      </c>
      <c r="H19" s="196"/>
      <c r="I19" s="218"/>
    </row>
    <row r="20" spans="1:9" ht="11.25">
      <c r="A20" s="248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8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8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22.5" customHeight="1" thickBot="1">
      <c r="A23" s="202" t="s">
        <v>165</v>
      </c>
      <c r="B23" s="201">
        <f>B17+B18+B19+B20+B21+B22</f>
        <v>6</v>
      </c>
      <c r="C23" s="201">
        <f>C17+C18+C19+C20+C21+C22</f>
        <v>6</v>
      </c>
      <c r="D23" s="201">
        <f>D17+D18+D19+D20+D21+D22</f>
        <v>6</v>
      </c>
      <c r="E23" s="201">
        <f>E17+E18+E19+E20+E21+E22</f>
        <v>6</v>
      </c>
      <c r="F23" s="200">
        <f t="shared" si="0"/>
        <v>1</v>
      </c>
      <c r="G23" s="200">
        <f t="shared" si="1"/>
        <v>1</v>
      </c>
      <c r="H23" s="199" t="s">
        <v>142</v>
      </c>
      <c r="I23" s="219">
        <f>SUM(I22,I21,I20,I19,I18,I17)</f>
        <v>1</v>
      </c>
    </row>
    <row r="24" spans="1:9" ht="11.25">
      <c r="A24" s="246" t="s">
        <v>186</v>
      </c>
      <c r="B24" s="205">
        <v>1</v>
      </c>
      <c r="C24" s="205">
        <v>1</v>
      </c>
      <c r="D24" s="205">
        <v>1</v>
      </c>
      <c r="E24" s="205">
        <v>1</v>
      </c>
      <c r="F24" s="197">
        <f t="shared" si="0"/>
        <v>1</v>
      </c>
      <c r="G24" s="197">
        <f t="shared" si="1"/>
        <v>1</v>
      </c>
      <c r="H24" s="196"/>
      <c r="I24" s="218">
        <v>1</v>
      </c>
    </row>
    <row r="25" spans="1:9" ht="11.25">
      <c r="A25" s="247"/>
      <c r="B25" s="198">
        <v>1</v>
      </c>
      <c r="C25" s="198">
        <v>1</v>
      </c>
      <c r="D25" s="198">
        <v>1</v>
      </c>
      <c r="E25" s="198">
        <v>1</v>
      </c>
      <c r="F25" s="197">
        <f t="shared" si="0"/>
        <v>1</v>
      </c>
      <c r="G25" s="197">
        <f t="shared" si="1"/>
        <v>1</v>
      </c>
      <c r="H25" s="196"/>
      <c r="I25" s="218"/>
    </row>
    <row r="26" spans="1:9" ht="11.25">
      <c r="A26" s="247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47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47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164</v>
      </c>
      <c r="B29" s="201">
        <f>B24+B25+B26+B27+B28</f>
        <v>5</v>
      </c>
      <c r="C29" s="201">
        <f>C24+C25+C26+C27+C28</f>
        <v>5</v>
      </c>
      <c r="D29" s="201">
        <f>D24+D25+D26+D27+D28</f>
        <v>5</v>
      </c>
      <c r="E29" s="201">
        <f>E24+E25+E26+E27+E28</f>
        <v>5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SUM(I28,I27,I26,I25,I24)</f>
        <v>1</v>
      </c>
    </row>
    <row r="30" spans="1:9" ht="11.25">
      <c r="A30" s="246" t="s">
        <v>187</v>
      </c>
      <c r="B30" s="205">
        <v>1</v>
      </c>
      <c r="C30" s="205">
        <v>1</v>
      </c>
      <c r="D30" s="205">
        <v>1</v>
      </c>
      <c r="E30" s="205">
        <v>1</v>
      </c>
      <c r="F30" s="197">
        <f t="shared" si="0"/>
        <v>1</v>
      </c>
      <c r="G30" s="197">
        <f t="shared" si="1"/>
        <v>1</v>
      </c>
      <c r="H30" s="196"/>
      <c r="I30" s="218">
        <v>1</v>
      </c>
    </row>
    <row r="31" spans="1:9" ht="11.25">
      <c r="A31" s="248"/>
      <c r="B31" s="198">
        <v>1</v>
      </c>
      <c r="C31" s="198">
        <v>1</v>
      </c>
      <c r="D31" s="198">
        <v>1</v>
      </c>
      <c r="E31" s="198">
        <v>1</v>
      </c>
      <c r="F31" s="197">
        <f t="shared" si="0"/>
        <v>1</v>
      </c>
      <c r="G31" s="197">
        <f t="shared" si="1"/>
        <v>1</v>
      </c>
      <c r="H31" s="196"/>
      <c r="I31" s="218"/>
    </row>
    <row r="32" spans="1:9" ht="11.25">
      <c r="A32" s="248"/>
      <c r="B32" s="198">
        <v>1</v>
      </c>
      <c r="C32" s="198">
        <v>1</v>
      </c>
      <c r="D32" s="198">
        <v>1</v>
      </c>
      <c r="E32" s="198">
        <v>1</v>
      </c>
      <c r="F32" s="197">
        <f t="shared" si="0"/>
        <v>1</v>
      </c>
      <c r="G32" s="197">
        <f t="shared" si="1"/>
        <v>1</v>
      </c>
      <c r="H32" s="196"/>
      <c r="I32" s="218"/>
    </row>
    <row r="33" spans="1:9" ht="11.25">
      <c r="A33" s="248"/>
      <c r="B33" s="198">
        <v>1</v>
      </c>
      <c r="C33" s="198">
        <v>1</v>
      </c>
      <c r="D33" s="198">
        <v>1</v>
      </c>
      <c r="E33" s="198">
        <v>1</v>
      </c>
      <c r="F33" s="197">
        <f t="shared" si="0"/>
        <v>1</v>
      </c>
      <c r="G33" s="197">
        <f t="shared" si="1"/>
        <v>1</v>
      </c>
      <c r="H33" s="196"/>
      <c r="I33" s="218"/>
    </row>
    <row r="34" spans="1:9" ht="22.5" customHeight="1" thickBot="1">
      <c r="A34" s="202" t="s">
        <v>179</v>
      </c>
      <c r="B34" s="201">
        <f>B30+B31+B32+B33</f>
        <v>4</v>
      </c>
      <c r="C34" s="201">
        <f>C30+C31+C32+C33</f>
        <v>4</v>
      </c>
      <c r="D34" s="201">
        <f>D30+D31+D32+D33</f>
        <v>4</v>
      </c>
      <c r="E34" s="201">
        <f>E30+E31+E32+E33</f>
        <v>4</v>
      </c>
      <c r="F34" s="200">
        <f t="shared" si="0"/>
        <v>1</v>
      </c>
      <c r="G34" s="200">
        <f t="shared" si="1"/>
        <v>1</v>
      </c>
      <c r="H34" s="199" t="s">
        <v>142</v>
      </c>
      <c r="I34" s="219">
        <f>SUM(I33,I32,I31,I30)</f>
        <v>1</v>
      </c>
    </row>
    <row r="35" spans="1:9" s="220" customFormat="1" ht="19.5" customHeight="1">
      <c r="A35" s="246" t="s">
        <v>188</v>
      </c>
      <c r="B35" s="205">
        <v>1</v>
      </c>
      <c r="C35" s="205">
        <v>1</v>
      </c>
      <c r="D35" s="205">
        <v>1</v>
      </c>
      <c r="E35" s="205">
        <v>1</v>
      </c>
      <c r="F35" s="197">
        <f aca="true" t="shared" si="3" ref="F35:G38">D35/B35</f>
        <v>1</v>
      </c>
      <c r="G35" s="197">
        <f t="shared" si="3"/>
        <v>1</v>
      </c>
      <c r="H35" s="196"/>
      <c r="I35" s="218">
        <v>1</v>
      </c>
    </row>
    <row r="36" spans="1:9" s="220" customFormat="1" ht="20.25" customHeight="1">
      <c r="A36" s="248"/>
      <c r="B36" s="198">
        <v>1</v>
      </c>
      <c r="C36" s="198">
        <v>1</v>
      </c>
      <c r="D36" s="198">
        <v>1</v>
      </c>
      <c r="E36" s="198">
        <v>1</v>
      </c>
      <c r="F36" s="197">
        <f t="shared" si="3"/>
        <v>1</v>
      </c>
      <c r="G36" s="197">
        <f t="shared" si="3"/>
        <v>1</v>
      </c>
      <c r="H36" s="196"/>
      <c r="I36" s="218"/>
    </row>
    <row r="37" spans="1:9" s="220" customFormat="1" ht="18.75" customHeight="1">
      <c r="A37" s="248"/>
      <c r="B37" s="198">
        <v>1</v>
      </c>
      <c r="C37" s="198">
        <v>1</v>
      </c>
      <c r="D37" s="198">
        <v>1</v>
      </c>
      <c r="E37" s="198">
        <v>1</v>
      </c>
      <c r="F37" s="197">
        <f t="shared" si="3"/>
        <v>1</v>
      </c>
      <c r="G37" s="197">
        <f t="shared" si="3"/>
        <v>1</v>
      </c>
      <c r="H37" s="196"/>
      <c r="I37" s="218"/>
    </row>
    <row r="38" spans="1:9" s="220" customFormat="1" ht="22.5" customHeight="1" thickBot="1">
      <c r="A38" s="202" t="s">
        <v>179</v>
      </c>
      <c r="B38" s="201">
        <f>SUM(B37,B36,B35)</f>
        <v>3</v>
      </c>
      <c r="C38" s="201">
        <f>SUM(C37,C36,C35)</f>
        <v>3</v>
      </c>
      <c r="D38" s="201">
        <f>SUM(D37,D36,D35)</f>
        <v>3</v>
      </c>
      <c r="E38" s="201">
        <f>SUM(E37,E36,E35)</f>
        <v>3</v>
      </c>
      <c r="F38" s="200">
        <f t="shared" si="3"/>
        <v>1</v>
      </c>
      <c r="G38" s="200">
        <f t="shared" si="3"/>
        <v>1</v>
      </c>
      <c r="H38" s="199"/>
      <c r="I38" s="219">
        <f>SUM(I37,I36,I35)</f>
        <v>1</v>
      </c>
    </row>
    <row r="39" spans="1:9" ht="12.75" customHeight="1">
      <c r="A39" s="246" t="s">
        <v>189</v>
      </c>
      <c r="B39" s="205">
        <v>1</v>
      </c>
      <c r="C39" s="205">
        <v>1</v>
      </c>
      <c r="D39" s="205">
        <v>1</v>
      </c>
      <c r="E39" s="205">
        <v>1</v>
      </c>
      <c r="F39" s="197">
        <f t="shared" si="0"/>
        <v>1</v>
      </c>
      <c r="G39" s="197">
        <f t="shared" si="1"/>
        <v>1</v>
      </c>
      <c r="H39" s="196"/>
      <c r="I39" s="218">
        <v>1</v>
      </c>
    </row>
    <row r="40" spans="1:9" ht="12.75" customHeight="1">
      <c r="A40" s="248"/>
      <c r="B40" s="198">
        <v>1</v>
      </c>
      <c r="C40" s="198">
        <v>1</v>
      </c>
      <c r="D40" s="198">
        <v>1</v>
      </c>
      <c r="E40" s="198">
        <v>1</v>
      </c>
      <c r="F40" s="197">
        <f t="shared" si="0"/>
        <v>1</v>
      </c>
      <c r="G40" s="197">
        <f t="shared" si="1"/>
        <v>1</v>
      </c>
      <c r="H40" s="196"/>
      <c r="I40" s="218"/>
    </row>
    <row r="41" spans="1:9" ht="12.75" customHeight="1">
      <c r="A41" s="248"/>
      <c r="B41" s="198">
        <v>1</v>
      </c>
      <c r="C41" s="198">
        <v>1</v>
      </c>
      <c r="D41" s="198">
        <v>1</v>
      </c>
      <c r="E41" s="198">
        <v>1</v>
      </c>
      <c r="F41" s="197">
        <f t="shared" si="0"/>
        <v>1</v>
      </c>
      <c r="G41" s="197">
        <f t="shared" si="1"/>
        <v>1</v>
      </c>
      <c r="H41" s="196"/>
      <c r="I41" s="218"/>
    </row>
    <row r="42" spans="1:9" ht="22.5" customHeight="1" thickBot="1">
      <c r="A42" s="195" t="s">
        <v>190</v>
      </c>
      <c r="B42" s="194">
        <f>B39+B40+B41</f>
        <v>3</v>
      </c>
      <c r="C42" s="194">
        <f>C39+C40+C41</f>
        <v>3</v>
      </c>
      <c r="D42" s="194">
        <f>D39+D40+D41</f>
        <v>3</v>
      </c>
      <c r="E42" s="194">
        <f>E39+E40+E41</f>
        <v>3</v>
      </c>
      <c r="F42" s="193">
        <f t="shared" si="0"/>
        <v>1</v>
      </c>
      <c r="G42" s="193">
        <f t="shared" si="1"/>
        <v>1</v>
      </c>
      <c r="H42" s="192" t="s">
        <v>142</v>
      </c>
      <c r="I42" s="219">
        <f>SUM(I41,I40,I39)</f>
        <v>1</v>
      </c>
    </row>
    <row r="43" spans="1:9" ht="25.5" customHeight="1" thickBot="1">
      <c r="A43" s="191" t="s">
        <v>163</v>
      </c>
      <c r="B43" s="190">
        <f>SUM(B42,B38,B34,B29,B23,B11)</f>
        <v>25</v>
      </c>
      <c r="C43" s="190">
        <f>SUM(C42,C38,C34,C29,C23,C11)</f>
        <v>25</v>
      </c>
      <c r="D43" s="190">
        <f>SUM(D42,D38,D34,D29,D23,D11)</f>
        <v>25</v>
      </c>
      <c r="E43" s="190">
        <f>SUM(E42,E38,E34,E29,E23,E11)</f>
        <v>25</v>
      </c>
      <c r="F43" s="189">
        <f>SUM(F42,F38,F34,F29,F23,F16,F11)</f>
        <v>7</v>
      </c>
      <c r="G43" s="189">
        <f>SUM(G42,G38,G34,G29,G23,G16,G11)</f>
        <v>7</v>
      </c>
      <c r="H43" s="188" t="s">
        <v>142</v>
      </c>
      <c r="I43" s="219">
        <f>SUM(I42,I38,I34,I29,I23,I16,I11)</f>
        <v>7</v>
      </c>
    </row>
    <row r="44" spans="1:9" ht="13.5" customHeight="1">
      <c r="A44" s="256" t="s">
        <v>162</v>
      </c>
      <c r="B44" s="245"/>
      <c r="C44" s="245"/>
      <c r="D44" s="245"/>
      <c r="E44" s="245"/>
      <c r="F44" s="245"/>
      <c r="G44" s="245"/>
      <c r="H44" s="245"/>
      <c r="I44" s="245"/>
    </row>
    <row r="45" spans="1:9" ht="12.75" customHeight="1">
      <c r="A45" s="256" t="s">
        <v>161</v>
      </c>
      <c r="B45" s="245"/>
      <c r="C45" s="245"/>
      <c r="D45" s="245"/>
      <c r="E45" s="245"/>
      <c r="F45" s="245"/>
      <c r="G45" s="245"/>
      <c r="H45" s="245"/>
      <c r="I45" s="245"/>
    </row>
    <row r="46" spans="1:9" ht="12.75" customHeight="1">
      <c r="A46" s="187"/>
      <c r="B46" s="186"/>
      <c r="C46" s="186"/>
      <c r="D46" s="186"/>
      <c r="E46" s="186"/>
      <c r="F46" s="186"/>
      <c r="G46" s="245"/>
      <c r="H46" s="232"/>
      <c r="I46" s="232"/>
    </row>
    <row r="47" spans="1:9" ht="12.75" customHeight="1">
      <c r="A47" s="187"/>
      <c r="B47" s="186"/>
      <c r="C47" s="186"/>
      <c r="D47" s="186"/>
      <c r="E47" s="186"/>
      <c r="F47" s="186"/>
      <c r="G47" s="245"/>
      <c r="H47" s="232"/>
      <c r="I47" s="232"/>
    </row>
    <row r="48" spans="7:9" ht="14.25">
      <c r="G48" s="242"/>
      <c r="H48" s="232"/>
      <c r="I48" s="232"/>
    </row>
    <row r="49" spans="1:9" ht="14.25">
      <c r="A49" s="184" t="s">
        <v>150</v>
      </c>
      <c r="B49" s="184"/>
      <c r="C49" s="184"/>
      <c r="D49" s="184"/>
      <c r="E49" s="184"/>
      <c r="F49" s="185"/>
      <c r="G49" s="243" t="s">
        <v>151</v>
      </c>
      <c r="H49" s="244"/>
      <c r="I49" s="244"/>
    </row>
    <row r="50" spans="1:9" ht="15.75">
      <c r="A50" s="104"/>
      <c r="B50" s="105"/>
      <c r="C50" s="104"/>
      <c r="D50" s="104"/>
      <c r="E50" s="104"/>
      <c r="F50" s="106"/>
      <c r="G50" s="242"/>
      <c r="H50" s="232"/>
      <c r="I50" s="232"/>
    </row>
    <row r="51" spans="1:9" ht="15.75">
      <c r="A51" s="104"/>
      <c r="B51" s="105"/>
      <c r="C51" s="104"/>
      <c r="D51" s="104"/>
      <c r="E51" s="104"/>
      <c r="F51" s="106"/>
      <c r="G51" s="242"/>
      <c r="H51" s="232"/>
      <c r="I51" s="232"/>
    </row>
    <row r="52" spans="1:9" ht="15.75">
      <c r="A52" s="104"/>
      <c r="B52" s="104"/>
      <c r="C52" s="104"/>
      <c r="D52" s="104"/>
      <c r="E52" s="104"/>
      <c r="F52" s="106"/>
      <c r="G52" s="242"/>
      <c r="H52" s="232"/>
      <c r="I52" s="232"/>
    </row>
    <row r="53" spans="1:9" ht="14.25">
      <c r="A53" s="107" t="s">
        <v>91</v>
      </c>
      <c r="B53" s="107"/>
      <c r="C53" s="102"/>
      <c r="D53" s="102"/>
      <c r="E53" s="102"/>
      <c r="F53" s="103"/>
      <c r="G53" s="242"/>
      <c r="H53" s="232"/>
      <c r="I53" s="232"/>
    </row>
    <row r="54" spans="1:9" ht="14.25">
      <c r="A54" s="102"/>
      <c r="B54" s="102"/>
      <c r="C54" s="102"/>
      <c r="D54" s="102"/>
      <c r="E54" s="102"/>
      <c r="F54" s="103"/>
      <c r="G54" s="242"/>
      <c r="H54" s="232"/>
      <c r="I54" s="232"/>
    </row>
    <row r="55" spans="1:9" ht="14.25">
      <c r="A55" s="102"/>
      <c r="B55" s="102"/>
      <c r="C55" s="102"/>
      <c r="D55" s="102"/>
      <c r="E55" s="102"/>
      <c r="F55" s="103"/>
      <c r="G55" s="242"/>
      <c r="H55" s="232"/>
      <c r="I55" s="232"/>
    </row>
    <row r="56" spans="1:9" ht="14.25">
      <c r="A56" s="184" t="s">
        <v>92</v>
      </c>
      <c r="B56" s="184"/>
      <c r="C56" s="184"/>
      <c r="D56" s="184"/>
      <c r="E56" s="184"/>
      <c r="F56" s="185"/>
      <c r="G56" s="243" t="s">
        <v>93</v>
      </c>
      <c r="H56" s="244"/>
      <c r="I56" s="244"/>
    </row>
  </sheetData>
  <sheetProtection/>
  <mergeCells count="26">
    <mergeCell ref="A2:I2"/>
    <mergeCell ref="A39:A41"/>
    <mergeCell ref="A44:I44"/>
    <mergeCell ref="A45:I45"/>
    <mergeCell ref="A1:I1"/>
    <mergeCell ref="A3:I3"/>
    <mergeCell ref="A12:A15"/>
    <mergeCell ref="G53:I53"/>
    <mergeCell ref="A24:A28"/>
    <mergeCell ref="A30:A33"/>
    <mergeCell ref="A17:A22"/>
    <mergeCell ref="B4:C4"/>
    <mergeCell ref="A4:A5"/>
    <mergeCell ref="A7:A10"/>
    <mergeCell ref="D4:I4"/>
    <mergeCell ref="A35:A37"/>
    <mergeCell ref="G54:I54"/>
    <mergeCell ref="G55:I55"/>
    <mergeCell ref="G56:I56"/>
    <mergeCell ref="G46:I46"/>
    <mergeCell ref="G47:I47"/>
    <mergeCell ref="G48:I48"/>
    <mergeCell ref="G49:I49"/>
    <mergeCell ref="G50:I50"/>
    <mergeCell ref="G51:I51"/>
    <mergeCell ref="G52:I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2019-01-11T11:42:44Z</dcterms:modified>
  <cp:category/>
  <cp:version/>
  <cp:contentType/>
  <cp:contentStatus/>
</cp:coreProperties>
</file>